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HA3\Financial Transparency\Website Documents\01 Financial Information\01 Summary\"/>
    </mc:Choice>
  </mc:AlternateContent>
  <bookViews>
    <workbookView xWindow="0" yWindow="0" windowWidth="25200" windowHeight="11385"/>
  </bookViews>
  <sheets>
    <sheet name="Chart" sheetId="4" r:id="rId1"/>
    <sheet name="Data Sheet" sheetId="1" r:id="rId2"/>
  </sheets>
  <calcPr calcId="162913"/>
</workbook>
</file>

<file path=xl/calcChain.xml><?xml version="1.0" encoding="utf-8"?>
<calcChain xmlns="http://schemas.openxmlformats.org/spreadsheetml/2006/main">
  <c r="I15" i="1" l="1"/>
  <c r="H15" i="1"/>
  <c r="I14" i="1"/>
  <c r="H14" i="1"/>
  <c r="I13" i="1"/>
  <c r="H13" i="1"/>
  <c r="I12" i="1"/>
  <c r="H12" i="1"/>
  <c r="C5" i="1" l="1"/>
  <c r="B5" i="1"/>
  <c r="C4" i="1"/>
  <c r="B4" i="1"/>
  <c r="C3" i="1"/>
  <c r="B3" i="1"/>
  <c r="C2" i="1"/>
  <c r="B2" i="1"/>
  <c r="I16" i="1" l="1"/>
  <c r="C6" i="1" s="1"/>
  <c r="H16" i="1"/>
  <c r="B6" i="1" s="1"/>
</calcChain>
</file>

<file path=xl/sharedStrings.xml><?xml version="1.0" encoding="utf-8"?>
<sst xmlns="http://schemas.openxmlformats.org/spreadsheetml/2006/main" count="15" uniqueCount="14">
  <si>
    <t>Fiscal Year</t>
  </si>
  <si>
    <t>Revenues Per Capita</t>
  </si>
  <si>
    <t>Expenditures Per Capita</t>
  </si>
  <si>
    <t>Population</t>
  </si>
  <si>
    <t>Revenues</t>
  </si>
  <si>
    <t>Expenses</t>
  </si>
  <si>
    <t>Expenses Per Capita</t>
  </si>
  <si>
    <t>1.  The Port Authority's boundaries are coterminous with Harris County, Texas.</t>
  </si>
  <si>
    <t xml:space="preserve">     in Net Position.</t>
  </si>
  <si>
    <t>Notes</t>
  </si>
  <si>
    <t>2.  The population figures for 2014-2017 are taken from the Harris County CAFR's.</t>
  </si>
  <si>
    <t xml:space="preserve">     an estimate as of 01/31/2019 shown in their Population Report dated January 2019.</t>
  </si>
  <si>
    <t>3.  As of 5/7/2019, the Harris County CAFR for fiscal year 3/1/2018 - 2/28/2019 was not available, so we used</t>
  </si>
  <si>
    <t>4.  Revenues and Expenses are taken from the Port Authority's CAFR as of 12/31/2018, Schedule 2,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</si>
</sst>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7" fontId="0" fillId="0" borderId="0" xfId="0" applyNumberFormat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aseline="0">
                <a:solidFill>
                  <a:srgbClr val="0000FF"/>
                </a:solidFill>
              </a:defRPr>
            </a:pPr>
            <a:r>
              <a:rPr lang="en-US" sz="1800" b="1" i="0" u="none" strike="noStrike" baseline="0">
                <a:solidFill>
                  <a:srgbClr val="0000FF"/>
                </a:solidFill>
                <a:effectLst/>
              </a:rPr>
              <a:t>Port of Houston Authority</a:t>
            </a:r>
          </a:p>
          <a:p>
            <a:pPr>
              <a:defRPr baseline="0">
                <a:solidFill>
                  <a:srgbClr val="0000FF"/>
                </a:solidFill>
              </a:defRPr>
            </a:pPr>
            <a:r>
              <a:rPr lang="en-US" sz="1800" b="1" i="0" u="none" strike="noStrike" baseline="0">
                <a:solidFill>
                  <a:srgbClr val="0000FF"/>
                </a:solidFill>
                <a:effectLst/>
              </a:rPr>
              <a:t>Revenues and Expenditures per Capita</a:t>
            </a:r>
          </a:p>
          <a:p>
            <a:pPr>
              <a:defRPr baseline="0">
                <a:solidFill>
                  <a:srgbClr val="0000FF"/>
                </a:solidFill>
              </a:defRPr>
            </a:pPr>
            <a:r>
              <a:rPr lang="en-US" sz="1800" b="1" i="0" u="none" strike="noStrike" baseline="0">
                <a:solidFill>
                  <a:srgbClr val="0000FF"/>
                </a:solidFill>
                <a:effectLst/>
              </a:rPr>
              <a:t>Fiscal Years 2014-2018 </a:t>
            </a:r>
            <a:endParaRPr lang="en-US" baseline="0">
              <a:solidFill>
                <a:srgbClr val="0000FF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740076392113621"/>
          <c:y val="0.16738659278554177"/>
          <c:w val="0.70070359217112732"/>
          <c:h val="0.73084054913025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Sheet'!$B$1</c:f>
              <c:strCache>
                <c:ptCount val="1"/>
                <c:pt idx="0">
                  <c:v>Revenues Per Capita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306690244322031E-3"/>
                  <c:y val="8.0666662326334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7B-41C4-8A4D-0627F0489612}"/>
                </c:ext>
              </c:extLst>
            </c:dLbl>
            <c:dLbl>
              <c:idx val="1"/>
              <c:layout>
                <c:manualLayout>
                  <c:x val="2.9324692287142832E-3"/>
                  <c:y val="1.2110664849164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7B-41C4-8A4D-0627F0489612}"/>
                </c:ext>
              </c:extLst>
            </c:dLbl>
            <c:dLbl>
              <c:idx val="2"/>
              <c:layout>
                <c:manualLayout>
                  <c:x val="-5.3643046670074892E-17"/>
                  <c:y val="1.6137023177594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7B-41C4-8A4D-0627F0489612}"/>
                </c:ext>
              </c:extLst>
            </c:dLbl>
            <c:dLbl>
              <c:idx val="3"/>
              <c:layout>
                <c:manualLayout>
                  <c:x val="1.465334512215994E-3"/>
                  <c:y val="1.0083332790791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7B-41C4-8A4D-0627F0489612}"/>
                </c:ext>
              </c:extLst>
            </c:dLbl>
            <c:dLbl>
              <c:idx val="4"/>
              <c:layout>
                <c:manualLayout>
                  <c:x val="0"/>
                  <c:y val="1.0083332790791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7B-41C4-8A4D-0627F04896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Sheet'!$A$2:$A$6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Sheet'!$B$2:$B$6</c:f>
              <c:numCache>
                <c:formatCode>"$"#,##0.00_);\("$"#,##0.00\)</c:formatCode>
                <c:ptCount val="5"/>
                <c:pt idx="0">
                  <c:v>72.999547436939508</c:v>
                </c:pt>
                <c:pt idx="1">
                  <c:v>77.383171721285109</c:v>
                </c:pt>
                <c:pt idx="2">
                  <c:v>77.055674947406587</c:v>
                </c:pt>
                <c:pt idx="3">
                  <c:v>84.512505963919892</c:v>
                </c:pt>
                <c:pt idx="4">
                  <c:v>89.719166666666666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7B-41C4-8A4D-0627F0489612}"/>
            </c:ext>
          </c:extLst>
        </c:ser>
        <c:ser>
          <c:idx val="1"/>
          <c:order val="1"/>
          <c:tx>
            <c:strRef>
              <c:f>'Data Sheet'!$C$1</c:f>
              <c:strCache>
                <c:ptCount val="1"/>
                <c:pt idx="0">
                  <c:v>Expenditures Per Capita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818438844895311E-3"/>
                  <c:y val="1.81462337659451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 i="0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771568987386897E-2"/>
                      <c:h val="3.87180610998765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717B-41C4-8A4D-0627F0489612}"/>
                </c:ext>
              </c:extLst>
            </c:dLbl>
            <c:dLbl>
              <c:idx val="1"/>
              <c:layout>
                <c:manualLayout>
                  <c:x val="4.4065031776413495E-3"/>
                  <c:y val="4.0377793103031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17B-41C4-8A4D-0627F0489612}"/>
                </c:ext>
              </c:extLst>
            </c:dLbl>
            <c:dLbl>
              <c:idx val="2"/>
              <c:layout>
                <c:manualLayout>
                  <c:x val="1.8086017791749566E-5"/>
                  <c:y val="1.0083357554874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17B-41C4-8A4D-0627F0489612}"/>
                </c:ext>
              </c:extLst>
            </c:dLbl>
            <c:dLbl>
              <c:idx val="3"/>
              <c:layout>
                <c:manualLayout>
                  <c:x val="4.4140251192899592E-3"/>
                  <c:y val="1.00908184774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17B-41C4-8A4D-0627F0489612}"/>
                </c:ext>
              </c:extLst>
            </c:dLbl>
            <c:dLbl>
              <c:idx val="4"/>
              <c:layout>
                <c:manualLayout>
                  <c:x val="2.9402456200632219E-3"/>
                  <c:y val="8.0666662326334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17B-41C4-8A4D-0627F04896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Sheet'!$A$2:$A$6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Sheet'!$C$2:$C$6</c:f>
              <c:numCache>
                <c:formatCode>"$"#,##0.00_);\("$"#,##0.00\)</c:formatCode>
                <c:ptCount val="5"/>
                <c:pt idx="0">
                  <c:v>57.330733534922786</c:v>
                </c:pt>
                <c:pt idx="1">
                  <c:v>58.58712198338133</c:v>
                </c:pt>
                <c:pt idx="2">
                  <c:v>64.976618369612765</c:v>
                </c:pt>
                <c:pt idx="3">
                  <c:v>64.270424545130211</c:v>
                </c:pt>
                <c:pt idx="4">
                  <c:v>65.237916666666663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17B-41C4-8A4D-0627F0489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695528"/>
        <c:axId val="277693176"/>
      </c:barChart>
      <c:catAx>
        <c:axId val="277695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Fiscal Year</a:t>
                </a:r>
                <a:endParaRPr lang="en-US" sz="11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277693176"/>
        <c:crosses val="autoZero"/>
        <c:auto val="1"/>
        <c:lblAlgn val="ctr"/>
        <c:lblOffset val="100"/>
        <c:noMultiLvlLbl val="0"/>
      </c:catAx>
      <c:valAx>
        <c:axId val="277693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Revenues and Expenditures per Capita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17710211799919E-2"/>
              <c:y val="0.31108853668618641"/>
            </c:manualLayout>
          </c:layout>
          <c:overlay val="0"/>
        </c:title>
        <c:numFmt formatCode="&quot;$&quot;#,##0.00_);\(&quot;$&quot;#,##0.00\)" sourceLinked="1"/>
        <c:majorTickMark val="out"/>
        <c:minorTickMark val="none"/>
        <c:tickLblPos val="nextTo"/>
        <c:crossAx val="277695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0739" cy="62994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defaultRowHeight="15" x14ac:dyDescent="0.25"/>
  <cols>
    <col min="1" max="1" width="9.42578125" bestFit="1" customWidth="1"/>
    <col min="2" max="2" width="10.85546875" customWidth="1"/>
    <col min="3" max="3" width="12.7109375" customWidth="1"/>
    <col min="5" max="7" width="12.7109375" customWidth="1"/>
    <col min="8" max="9" width="9.85546875" customWidth="1"/>
  </cols>
  <sheetData>
    <row r="1" spans="1:9" ht="30" x14ac:dyDescent="0.25">
      <c r="A1" s="1" t="s">
        <v>0</v>
      </c>
      <c r="B1" s="2" t="s">
        <v>1</v>
      </c>
      <c r="C1" s="2" t="s">
        <v>2</v>
      </c>
      <c r="D1" s="3"/>
      <c r="E1" s="3"/>
      <c r="F1" s="3"/>
      <c r="G1" s="3"/>
      <c r="H1" s="3"/>
      <c r="I1" s="13">
        <v>43592</v>
      </c>
    </row>
    <row r="2" spans="1:9" x14ac:dyDescent="0.25">
      <c r="A2" s="4">
        <v>2014</v>
      </c>
      <c r="B2" s="5">
        <f t="shared" ref="B2:B5" si="0">H12</f>
        <v>72.999547436939508</v>
      </c>
      <c r="C2" s="5">
        <f t="shared" ref="C2:C5" si="1">I12</f>
        <v>57.330733534922786</v>
      </c>
      <c r="D2" s="3"/>
      <c r="E2" s="3"/>
      <c r="F2" s="3"/>
      <c r="G2" s="3"/>
      <c r="H2" s="3"/>
      <c r="I2" s="3"/>
    </row>
    <row r="3" spans="1:9" x14ac:dyDescent="0.25">
      <c r="A3" s="4">
        <v>2015</v>
      </c>
      <c r="B3" s="5">
        <f t="shared" si="0"/>
        <v>77.383171721285109</v>
      </c>
      <c r="C3" s="5">
        <f t="shared" si="1"/>
        <v>58.58712198338133</v>
      </c>
      <c r="D3" s="3"/>
      <c r="E3" s="3"/>
      <c r="F3" s="3"/>
      <c r="G3" s="3"/>
      <c r="H3" s="3"/>
      <c r="I3" s="3"/>
    </row>
    <row r="4" spans="1:9" x14ac:dyDescent="0.25">
      <c r="A4" s="4">
        <v>2016</v>
      </c>
      <c r="B4" s="5">
        <f t="shared" si="0"/>
        <v>77.055674947406587</v>
      </c>
      <c r="C4" s="5">
        <f t="shared" si="1"/>
        <v>64.976618369612765</v>
      </c>
      <c r="D4" s="3"/>
      <c r="E4" s="3"/>
      <c r="F4" s="3"/>
      <c r="G4" s="3"/>
      <c r="H4" s="3"/>
      <c r="I4" s="3"/>
    </row>
    <row r="5" spans="1:9" x14ac:dyDescent="0.25">
      <c r="A5" s="4">
        <v>2017</v>
      </c>
      <c r="B5" s="5">
        <f t="shared" si="0"/>
        <v>84.512505963919892</v>
      </c>
      <c r="C5" s="5">
        <f t="shared" si="1"/>
        <v>64.270424545130211</v>
      </c>
      <c r="D5" s="3"/>
      <c r="E5" s="3"/>
      <c r="F5" s="3"/>
      <c r="G5" s="3"/>
      <c r="H5" s="3"/>
      <c r="I5" s="3"/>
    </row>
    <row r="6" spans="1:9" x14ac:dyDescent="0.25">
      <c r="A6" s="4">
        <v>2018</v>
      </c>
      <c r="B6" s="5">
        <f t="shared" ref="B6" si="2">H16</f>
        <v>89.719166666666666</v>
      </c>
      <c r="C6" s="5">
        <f t="shared" ref="C6" si="3">I16</f>
        <v>65.237916666666663</v>
      </c>
      <c r="D6" s="3"/>
      <c r="E6" s="3"/>
      <c r="F6" s="3"/>
      <c r="G6" s="3"/>
      <c r="H6" s="3"/>
      <c r="I6" s="3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ht="45" x14ac:dyDescent="0.25">
      <c r="A11" s="3"/>
      <c r="B11" s="3"/>
      <c r="C11" s="3"/>
      <c r="D11" s="7"/>
      <c r="E11" s="7" t="s">
        <v>3</v>
      </c>
      <c r="F11" s="7" t="s">
        <v>4</v>
      </c>
      <c r="G11" s="7" t="s">
        <v>5</v>
      </c>
      <c r="H11" s="9" t="s">
        <v>1</v>
      </c>
      <c r="I11" s="9" t="s">
        <v>6</v>
      </c>
    </row>
    <row r="12" spans="1:9" x14ac:dyDescent="0.25">
      <c r="A12" s="3"/>
      <c r="B12" s="3"/>
      <c r="C12" s="3"/>
      <c r="D12" s="7">
        <v>2014</v>
      </c>
      <c r="E12" s="8">
        <v>4441370</v>
      </c>
      <c r="F12" s="8">
        <v>324218000</v>
      </c>
      <c r="G12" s="8">
        <v>254627000</v>
      </c>
      <c r="H12" s="10">
        <f t="shared" ref="H12:H15" si="4">F12/E12</f>
        <v>72.999547436939508</v>
      </c>
      <c r="I12" s="10">
        <f t="shared" ref="I12:I15" si="5">G12/E12</f>
        <v>57.330733534922786</v>
      </c>
    </row>
    <row r="13" spans="1:9" x14ac:dyDescent="0.25">
      <c r="A13" s="3"/>
      <c r="B13" s="3"/>
      <c r="C13" s="3"/>
      <c r="D13" s="7">
        <v>2015</v>
      </c>
      <c r="E13" s="8">
        <v>4538028</v>
      </c>
      <c r="F13" s="8">
        <v>351167000</v>
      </c>
      <c r="G13" s="8">
        <v>265870000</v>
      </c>
      <c r="H13" s="10">
        <f t="shared" si="4"/>
        <v>77.383171721285109</v>
      </c>
      <c r="I13" s="10">
        <f t="shared" si="5"/>
        <v>58.58712198338133</v>
      </c>
    </row>
    <row r="14" spans="1:9" x14ac:dyDescent="0.25">
      <c r="A14" s="3"/>
      <c r="B14" s="3"/>
      <c r="C14" s="3"/>
      <c r="D14" s="7">
        <v>2016</v>
      </c>
      <c r="E14" s="8">
        <v>4589928</v>
      </c>
      <c r="F14" s="8">
        <v>353680000</v>
      </c>
      <c r="G14" s="8">
        <v>298238000</v>
      </c>
      <c r="H14" s="10">
        <f t="shared" si="4"/>
        <v>77.055674947406587</v>
      </c>
      <c r="I14" s="10">
        <f t="shared" si="5"/>
        <v>64.976618369612765</v>
      </c>
    </row>
    <row r="15" spans="1:9" x14ac:dyDescent="0.25">
      <c r="A15" s="3"/>
      <c r="B15" s="3"/>
      <c r="C15" s="3"/>
      <c r="D15" s="7">
        <v>2017</v>
      </c>
      <c r="E15" s="8">
        <v>4652980</v>
      </c>
      <c r="F15" s="8">
        <v>393235000</v>
      </c>
      <c r="G15" s="8">
        <v>299049000</v>
      </c>
      <c r="H15" s="10">
        <f t="shared" si="4"/>
        <v>84.512505963919892</v>
      </c>
      <c r="I15" s="10">
        <f t="shared" si="5"/>
        <v>64.270424545130211</v>
      </c>
    </row>
    <row r="16" spans="1:9" x14ac:dyDescent="0.25">
      <c r="A16" s="3"/>
      <c r="B16" s="3"/>
      <c r="C16" s="3"/>
      <c r="D16" s="7">
        <v>2018</v>
      </c>
      <c r="E16" s="6">
        <v>4800000</v>
      </c>
      <c r="F16" s="8">
        <v>430652000</v>
      </c>
      <c r="G16" s="8">
        <v>313142000</v>
      </c>
      <c r="H16" s="10">
        <f t="shared" ref="H16" si="6">F16/E16</f>
        <v>89.719166666666666</v>
      </c>
      <c r="I16" s="10">
        <f t="shared" ref="I16" si="7">G16/E16</f>
        <v>65.237916666666663</v>
      </c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12" t="s">
        <v>9</v>
      </c>
      <c r="C18" s="3"/>
      <c r="D18" s="3"/>
      <c r="E18" s="3"/>
      <c r="F18" s="3"/>
      <c r="G18" s="3"/>
      <c r="H18" s="3"/>
      <c r="I18" s="3"/>
    </row>
    <row r="19" spans="1:9" x14ac:dyDescent="0.25">
      <c r="A19" s="11" t="s">
        <v>7</v>
      </c>
      <c r="C19" s="3"/>
      <c r="D19" s="3"/>
      <c r="E19" s="3"/>
      <c r="F19" s="3"/>
      <c r="G19" s="3"/>
      <c r="H19" s="3"/>
      <c r="I19" s="3"/>
    </row>
    <row r="20" spans="1:9" x14ac:dyDescent="0.25">
      <c r="A20" s="11" t="s">
        <v>10</v>
      </c>
      <c r="C20" s="3"/>
      <c r="D20" s="3"/>
      <c r="E20" s="3"/>
      <c r="F20" s="3"/>
      <c r="G20" s="3"/>
      <c r="H20" s="3"/>
      <c r="I20" s="3"/>
    </row>
    <row r="21" spans="1:9" x14ac:dyDescent="0.25">
      <c r="A21" s="11" t="s">
        <v>12</v>
      </c>
      <c r="C21" s="3"/>
      <c r="D21" s="3"/>
      <c r="E21" s="3"/>
      <c r="F21" s="3"/>
      <c r="G21" s="3"/>
      <c r="H21" s="3"/>
      <c r="I21" s="3"/>
    </row>
    <row r="22" spans="1:9" x14ac:dyDescent="0.25">
      <c r="A22" s="11" t="s">
        <v>11</v>
      </c>
      <c r="C22" s="3"/>
      <c r="D22" s="3"/>
      <c r="E22" s="3"/>
      <c r="F22" s="3"/>
      <c r="G22" s="3"/>
      <c r="H22" s="3"/>
      <c r="I22" s="3"/>
    </row>
    <row r="23" spans="1:9" x14ac:dyDescent="0.25">
      <c r="A23" s="11" t="s">
        <v>13</v>
      </c>
    </row>
    <row r="24" spans="1:9" x14ac:dyDescent="0.25">
      <c r="A24" s="1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Sheet</vt:lpstr>
      <vt:lpstr>Chart</vt:lpstr>
    </vt:vector>
  </TitlesOfParts>
  <Manager>_</Manager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Trisha James</cp:lastModifiedBy>
  <dcterms:created xsi:type="dcterms:W3CDTF">2015-12-14T16:26:35Z</dcterms:created>
  <dcterms:modified xsi:type="dcterms:W3CDTF">2019-05-07T15:40:11Z</dcterms:modified>
</cp:coreProperties>
</file>