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1 Financial Information\03 Operating and Capital Budgets\"/>
    </mc:Choice>
  </mc:AlternateContent>
  <xr:revisionPtr revIDLastSave="0" documentId="10_ncr:100000_{508935F7-0FF5-4509-A9C2-5EEAA4FB03C4}" xr6:coauthVersionLast="31" xr6:coauthVersionMax="31" xr10:uidLastSave="{00000000-0000-0000-0000-000000000000}"/>
  <bookViews>
    <workbookView xWindow="70" yWindow="6470" windowWidth="28730" windowHeight="6370" tabRatio="708" xr2:uid="{00000000-000D-0000-FFFF-FFFF00000000}"/>
  </bookViews>
  <sheets>
    <sheet name="Income Statement" sheetId="106" r:id="rId1"/>
    <sheet name="Executive" sheetId="75" r:id="rId2"/>
    <sheet name="Public Relations" sheetId="108" r:id="rId3"/>
    <sheet name="Commercial" sheetId="101" r:id="rId4"/>
    <sheet name="Finance" sheetId="77" r:id="rId5"/>
    <sheet name="PSEO" sheetId="102" r:id="rId6"/>
    <sheet name="Infrastructure" sheetId="100" r:id="rId7"/>
    <sheet name="Operations" sheetId="99" r:id="rId8"/>
    <sheet name="People" sheetId="78" r:id="rId9"/>
    <sheet name="Technology" sheetId="105" r:id="rId10"/>
    <sheet name="Legal" sheetId="79" r:id="rId11"/>
    <sheet name="Capital" sheetId="107" r:id="rId12"/>
  </sheets>
  <definedNames>
    <definedName name="_xlnm.Print_Area" localSheetId="11">Capital!$A$1:$G$36</definedName>
    <definedName name="_xlnm.Print_Area" localSheetId="3">Commercial!$A$1:$F$22</definedName>
    <definedName name="_xlnm.Print_Area" localSheetId="1">Executive!$A$1:$F$22</definedName>
    <definedName name="_xlnm.Print_Area" localSheetId="4">Finance!$A$1:$F$22</definedName>
    <definedName name="_xlnm.Print_Area" localSheetId="0">'Income Statement'!$A$1:$G$54</definedName>
    <definedName name="_xlnm.Print_Area" localSheetId="6">Infrastructure!$A$1:$F$22</definedName>
    <definedName name="_xlnm.Print_Area" localSheetId="10">Legal!$A$1:$F$22</definedName>
    <definedName name="_xlnm.Print_Area" localSheetId="7">Operations!$A$1:$F$22</definedName>
    <definedName name="_xlnm.Print_Area" localSheetId="8">People!$A$1:$F$22</definedName>
    <definedName name="_xlnm.Print_Area" localSheetId="5">PSEO!$A$1:$F$22</definedName>
    <definedName name="_xlnm.Print_Area" localSheetId="2">'Public Relations'!$A$1:$F$22</definedName>
    <definedName name="_xlnm.Print_Area" localSheetId="9">Technology!$A$1:$F$22</definedName>
    <definedName name="TM1REBUILDOPTION">1</definedName>
  </definedNames>
  <calcPr calcId="179017" calcMode="manual" concurrentCalc="0"/>
</workbook>
</file>

<file path=xl/calcChain.xml><?xml version="1.0" encoding="utf-8"?>
<calcChain xmlns="http://schemas.openxmlformats.org/spreadsheetml/2006/main">
  <c r="F19" i="108" l="1"/>
  <c r="E19" i="108"/>
  <c r="D19" i="108"/>
  <c r="C19" i="108"/>
  <c r="B19" i="108"/>
  <c r="B19" i="75"/>
  <c r="F19" i="105"/>
  <c r="E19" i="105"/>
  <c r="D19" i="105"/>
  <c r="C19" i="105"/>
  <c r="B19" i="105"/>
  <c r="F19" i="102"/>
  <c r="E19" i="102"/>
  <c r="D19" i="102"/>
  <c r="C19" i="102"/>
  <c r="B19" i="102"/>
  <c r="F19" i="101"/>
  <c r="E19" i="101"/>
  <c r="D19" i="101"/>
  <c r="C19" i="101"/>
  <c r="B19" i="101"/>
  <c r="F19" i="100"/>
  <c r="E19" i="100"/>
  <c r="D19" i="100"/>
  <c r="C19" i="100"/>
  <c r="B19" i="100"/>
  <c r="F19" i="99"/>
  <c r="E19" i="99"/>
  <c r="D19" i="99"/>
  <c r="C19" i="99"/>
  <c r="B19" i="99"/>
  <c r="C19" i="79"/>
  <c r="D19" i="79"/>
  <c r="E19" i="79"/>
  <c r="F19" i="79"/>
  <c r="B19" i="79"/>
  <c r="C19" i="78"/>
  <c r="D19" i="78"/>
  <c r="E19" i="78"/>
  <c r="F19" i="78"/>
  <c r="B19" i="78"/>
  <c r="C19" i="77"/>
  <c r="D19" i="77"/>
  <c r="E19" i="77"/>
  <c r="F19" i="77"/>
  <c r="B19" i="77"/>
  <c r="C19" i="75"/>
  <c r="D19" i="75"/>
  <c r="E19" i="75"/>
  <c r="F19" i="75"/>
</calcChain>
</file>

<file path=xl/sharedStrings.xml><?xml version="1.0" encoding="utf-8"?>
<sst xmlns="http://schemas.openxmlformats.org/spreadsheetml/2006/main" count="282" uniqueCount="78">
  <si>
    <t>TOTAL EXPENSES</t>
  </si>
  <si>
    <t>Allocation to Others</t>
  </si>
  <si>
    <t>Salaries</t>
  </si>
  <si>
    <t>Benefits</t>
  </si>
  <si>
    <t>Retirement Benefits</t>
  </si>
  <si>
    <t>Insurance</t>
  </si>
  <si>
    <t>Discretionary Expenses</t>
  </si>
  <si>
    <t>Allocated Expenses to CIP</t>
  </si>
  <si>
    <t>Operating Income</t>
  </si>
  <si>
    <t>Net Operating Income</t>
  </si>
  <si>
    <t>Net Income</t>
  </si>
  <si>
    <t>Non-Operating Expenses</t>
  </si>
  <si>
    <t>Bayport Terminal</t>
  </si>
  <si>
    <t>Turning Basin Terminals</t>
  </si>
  <si>
    <t>Bayport Railroad</t>
  </si>
  <si>
    <t>Real Estate</t>
  </si>
  <si>
    <t>Other</t>
  </si>
  <si>
    <t>Non-Operating</t>
  </si>
  <si>
    <t>PORT OF HOUSTON AUTHORITY</t>
  </si>
  <si>
    <t>EXECUTIVE DIVISION</t>
  </si>
  <si>
    <t>LEGAL DIVISION</t>
  </si>
  <si>
    <t>Operating Revenues</t>
  </si>
  <si>
    <t>INCOME STATEMENT  ($000's)</t>
  </si>
  <si>
    <t>Revenues Container Terminals</t>
  </si>
  <si>
    <t>Revenues Lease</t>
  </si>
  <si>
    <t>Revenues Other</t>
  </si>
  <si>
    <t>Expenses Container Terminals</t>
  </si>
  <si>
    <t>Expenses Turning Basin Terminals</t>
  </si>
  <si>
    <t>Expenses Lease</t>
  </si>
  <si>
    <t>Expenses Other</t>
  </si>
  <si>
    <t>Expenses Pension and Other Retirement Benefits</t>
  </si>
  <si>
    <t>Expenses Depreciation and Amortization</t>
  </si>
  <si>
    <t>Operating Expenses</t>
  </si>
  <si>
    <t>G&amp;A Revenues</t>
  </si>
  <si>
    <t>G&amp;A Expenses</t>
  </si>
  <si>
    <t>G&amp;A Pension and Other Retirement Benefits</t>
  </si>
  <si>
    <t>G&amp;A Depreciation</t>
  </si>
  <si>
    <t>General &amp; Administrative Expenses</t>
  </si>
  <si>
    <t>Non-Operating Income</t>
  </si>
  <si>
    <t>Add: Depreciation &amp; Amortization</t>
  </si>
  <si>
    <t>Cash Flow from Operating Activities</t>
  </si>
  <si>
    <t>Add: Non-Operating</t>
  </si>
  <si>
    <t>Depreciation and Amortization</t>
  </si>
  <si>
    <t>Economic Development and Community Support</t>
  </si>
  <si>
    <t>Terminal and Asset Maintenance</t>
  </si>
  <si>
    <t>Utilities and Fuel</t>
  </si>
  <si>
    <t>Channel Development</t>
  </si>
  <si>
    <t>INFRASTRUCTURE DIVISION</t>
  </si>
  <si>
    <t>OPERATIONS DIVISION</t>
  </si>
  <si>
    <t>FINANCE DIVISION</t>
  </si>
  <si>
    <t>PEOPLE DIVISION</t>
  </si>
  <si>
    <t>TECHNOLOGY DIVISION</t>
  </si>
  <si>
    <t>2020 Budget</t>
  </si>
  <si>
    <t>COMMERCIAL DIVISION</t>
  </si>
  <si>
    <t xml:space="preserve"> </t>
  </si>
  <si>
    <t>Revenues Turning Basin Terminals</t>
  </si>
  <si>
    <t>2021 Budget</t>
  </si>
  <si>
    <t>Non-Operating Revenue</t>
  </si>
  <si>
    <t>Non-Operating Expense</t>
  </si>
  <si>
    <t>Contributions from Federal/State Agencies</t>
  </si>
  <si>
    <t>Contributions to Federal/State Agencies</t>
  </si>
  <si>
    <t>Contributions To/From Federal/State Agencies</t>
  </si>
  <si>
    <t>2022 Budget</t>
  </si>
  <si>
    <t>CAPITAL</t>
  </si>
  <si>
    <t>Barbours Cut</t>
  </si>
  <si>
    <t>Maintenance</t>
  </si>
  <si>
    <t>TOTAL CAPITAL</t>
  </si>
  <si>
    <t>2023 Budget</t>
  </si>
  <si>
    <t>PSEO DIVISION</t>
  </si>
  <si>
    <t>2024 Budget</t>
  </si>
  <si>
    <t>2020-2024 FIVE YEAR PLAN</t>
  </si>
  <si>
    <t>Revenues Harbor Fees</t>
  </si>
  <si>
    <t>Revenues Channel Development</t>
  </si>
  <si>
    <t>Expenses Harbor Fees</t>
  </si>
  <si>
    <t>Expenses Channel Development</t>
  </si>
  <si>
    <t>Net Cash Flow (GAAP)</t>
  </si>
  <si>
    <t>GOVERNMENT &amp; PUBLIC RELATIONS DIVISION</t>
  </si>
  <si>
    <t>PSEO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</si>
</sst>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Font="1"/>
    <xf numFmtId="0" fontId="3" fillId="0" borderId="0" xfId="0" applyFont="1"/>
    <xf numFmtId="37" fontId="0" fillId="0" borderId="0" xfId="0" applyNumberFormat="1" applyFont="1" applyFill="1" applyBorder="1"/>
    <xf numFmtId="164" fontId="0" fillId="0" borderId="0" xfId="2" applyNumberFormat="1" applyFont="1"/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/>
    <xf numFmtId="164" fontId="0" fillId="0" borderId="0" xfId="2" applyNumberFormat="1" applyFont="1" applyFill="1" applyBorder="1"/>
    <xf numFmtId="164" fontId="0" fillId="0" borderId="0" xfId="2" applyNumberFormat="1" applyFont="1" applyAlignment="1">
      <alignment horizontal="center"/>
    </xf>
    <xf numFmtId="164" fontId="5" fillId="0" borderId="0" xfId="2" applyNumberFormat="1" applyFont="1"/>
    <xf numFmtId="164" fontId="3" fillId="0" borderId="0" xfId="2" applyNumberFormat="1" applyFont="1"/>
    <xf numFmtId="164" fontId="0" fillId="0" borderId="0" xfId="2" applyNumberFormat="1" applyFont="1" applyFill="1"/>
    <xf numFmtId="0" fontId="0" fillId="0" borderId="0" xfId="0" applyFont="1" applyFill="1" applyBorder="1" applyAlignment="1">
      <alignment horizontal="left"/>
    </xf>
    <xf numFmtId="164" fontId="3" fillId="0" borderId="1" xfId="2" applyNumberFormat="1" applyFont="1" applyBorder="1" applyAlignment="1">
      <alignment horizontal="center"/>
    </xf>
    <xf numFmtId="5" fontId="0" fillId="0" borderId="0" xfId="2" applyNumberFormat="1" applyFont="1"/>
    <xf numFmtId="37" fontId="0" fillId="0" borderId="0" xfId="2" applyNumberFormat="1" applyFont="1"/>
    <xf numFmtId="164" fontId="3" fillId="0" borderId="0" xfId="2" applyNumberFormat="1" applyFont="1" applyFill="1"/>
    <xf numFmtId="0" fontId="0" fillId="0" borderId="0" xfId="0" applyFont="1" applyFill="1" applyBorder="1"/>
    <xf numFmtId="0" fontId="7" fillId="0" borderId="0" xfId="0" applyFont="1"/>
    <xf numFmtId="0" fontId="8" fillId="0" borderId="0" xfId="0" applyFont="1"/>
    <xf numFmtId="164" fontId="9" fillId="0" borderId="1" xfId="2" applyNumberFormat="1" applyFont="1" applyBorder="1" applyAlignment="1">
      <alignment horizontal="center"/>
    </xf>
    <xf numFmtId="165" fontId="8" fillId="0" borderId="0" xfId="2" applyNumberFormat="1" applyFont="1"/>
    <xf numFmtId="164" fontId="8" fillId="0" borderId="0" xfId="2" applyNumberFormat="1" applyFont="1"/>
    <xf numFmtId="0" fontId="9" fillId="0" borderId="0" xfId="0" applyFont="1"/>
    <xf numFmtId="165" fontId="9" fillId="0" borderId="0" xfId="2" applyNumberFormat="1" applyFont="1"/>
    <xf numFmtId="37" fontId="3" fillId="0" borderId="0" xfId="4" applyNumberFormat="1" applyFont="1" applyAlignment="1">
      <alignment horizontal="left" indent="1"/>
    </xf>
    <xf numFmtId="37" fontId="3" fillId="0" borderId="0" xfId="4" applyNumberFormat="1" applyFont="1" applyAlignment="1"/>
    <xf numFmtId="37" fontId="0" fillId="0" borderId="0" xfId="4" applyNumberFormat="1" applyFont="1"/>
    <xf numFmtId="37" fontId="3" fillId="0" borderId="0" xfId="4" applyNumberFormat="1" applyFont="1" applyAlignment="1">
      <alignment horizontal="left" indent="2"/>
    </xf>
    <xf numFmtId="0" fontId="8" fillId="0" borderId="0" xfId="0" applyFont="1" applyAlignment="1">
      <alignment horizontal="left"/>
    </xf>
    <xf numFmtId="37" fontId="8" fillId="0" borderId="0" xfId="0" applyNumberFormat="1" applyFont="1"/>
    <xf numFmtId="164" fontId="5" fillId="0" borderId="2" xfId="2" applyNumberFormat="1" applyFont="1" applyFill="1" applyBorder="1"/>
    <xf numFmtId="164" fontId="5" fillId="0" borderId="2" xfId="2" applyNumberFormat="1" applyFont="1" applyBorder="1"/>
    <xf numFmtId="164" fontId="3" fillId="2" borderId="3" xfId="2" applyNumberFormat="1" applyFont="1" applyFill="1" applyBorder="1"/>
    <xf numFmtId="5" fontId="3" fillId="2" borderId="4" xfId="3" applyNumberFormat="1" applyFont="1" applyFill="1" applyBorder="1"/>
    <xf numFmtId="164" fontId="0" fillId="0" borderId="5" xfId="2" applyNumberFormat="1" applyFont="1" applyBorder="1"/>
    <xf numFmtId="37" fontId="0" fillId="0" borderId="5" xfId="3" applyNumberFormat="1" applyFont="1" applyBorder="1"/>
    <xf numFmtId="164" fontId="0" fillId="0" borderId="1" xfId="2" applyNumberFormat="1" applyFont="1" applyBorder="1"/>
    <xf numFmtId="164" fontId="0" fillId="0" borderId="0" xfId="2" applyNumberFormat="1" applyFont="1" applyAlignment="1">
      <alignment horizontal="right"/>
    </xf>
    <xf numFmtId="41" fontId="0" fillId="0" borderId="0" xfId="2" applyNumberFormat="1" applyFont="1" applyAlignment="1">
      <alignment horizontal="right"/>
    </xf>
    <xf numFmtId="164" fontId="5" fillId="0" borderId="2" xfId="2" applyNumberFormat="1" applyFont="1" applyBorder="1" applyAlignment="1">
      <alignment horizontal="right"/>
    </xf>
    <xf numFmtId="164" fontId="0" fillId="0" borderId="0" xfId="0" applyNumberFormat="1" applyFont="1"/>
    <xf numFmtId="41" fontId="0" fillId="0" borderId="0" xfId="2" applyNumberFormat="1" applyFont="1" applyFill="1" applyAlignment="1">
      <alignment horizontal="right"/>
    </xf>
    <xf numFmtId="164" fontId="8" fillId="0" borderId="0" xfId="2" applyNumberFormat="1" applyFont="1" applyFill="1"/>
    <xf numFmtId="164" fontId="9" fillId="0" borderId="1" xfId="2" applyNumberFormat="1" applyFont="1" applyFill="1" applyBorder="1" applyAlignment="1">
      <alignment horizontal="center"/>
    </xf>
    <xf numFmtId="165" fontId="8" fillId="0" borderId="0" xfId="2" applyNumberFormat="1" applyFont="1" applyFill="1"/>
    <xf numFmtId="165" fontId="9" fillId="0" borderId="0" xfId="2" applyNumberFormat="1" applyFont="1" applyFill="1"/>
    <xf numFmtId="37" fontId="3" fillId="0" borderId="0" xfId="4" applyNumberFormat="1" applyFont="1" applyFill="1" applyAlignment="1"/>
    <xf numFmtId="37" fontId="0" fillId="0" borderId="0" xfId="4" applyNumberFormat="1" applyFont="1" applyFill="1"/>
    <xf numFmtId="37" fontId="3" fillId="0" borderId="0" xfId="4" applyNumberFormat="1" applyFont="1" applyFill="1" applyAlignment="1">
      <alignment horizontal="left" indent="1"/>
    </xf>
    <xf numFmtId="37" fontId="3" fillId="0" borderId="0" xfId="4" applyNumberFormat="1" applyFont="1" applyFill="1" applyAlignment="1">
      <alignment horizontal="left" indent="2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zoomScaleNormal="100" workbookViewId="0">
      <selection sqref="A1:F1"/>
    </sheetView>
  </sheetViews>
  <sheetFormatPr defaultColWidth="9.08984375" defaultRowHeight="14.5" x14ac:dyDescent="0.35"/>
  <cols>
    <col min="1" max="1" width="45.6328125" style="4" bestFit="1" customWidth="1"/>
    <col min="2" max="6" width="14.36328125" style="4" customWidth="1"/>
    <col min="7" max="16384" width="9.08984375" style="4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22</v>
      </c>
      <c r="B3" s="52"/>
      <c r="C3" s="52"/>
      <c r="D3" s="52"/>
      <c r="E3" s="52"/>
      <c r="F3" s="52"/>
    </row>
    <row r="5" spans="1:6" s="8" customFormat="1" x14ac:dyDescent="0.35">
      <c r="B5" s="13" t="s">
        <v>52</v>
      </c>
      <c r="C5" s="13" t="s">
        <v>56</v>
      </c>
      <c r="D5" s="13" t="s">
        <v>62</v>
      </c>
      <c r="E5" s="13" t="s">
        <v>67</v>
      </c>
      <c r="F5" s="13" t="s">
        <v>69</v>
      </c>
    </row>
    <row r="6" spans="1:6" x14ac:dyDescent="0.35">
      <c r="A6" s="4" t="s">
        <v>23</v>
      </c>
      <c r="B6" s="14">
        <v>337730.79</v>
      </c>
      <c r="C6" s="14">
        <v>354398.79399999999</v>
      </c>
      <c r="D6" s="14">
        <v>367941.413</v>
      </c>
      <c r="E6" s="14">
        <v>395406.72200000001</v>
      </c>
      <c r="F6" s="14">
        <v>412587.76400000002</v>
      </c>
    </row>
    <row r="7" spans="1:6" x14ac:dyDescent="0.35">
      <c r="A7" s="4" t="s">
        <v>55</v>
      </c>
      <c r="B7" s="4">
        <v>56820.538710000001</v>
      </c>
      <c r="C7" s="4">
        <v>60359.245999999999</v>
      </c>
      <c r="D7" s="4">
        <v>61907.807855999999</v>
      </c>
      <c r="E7" s="4">
        <v>63496.473482018002</v>
      </c>
      <c r="F7" s="4">
        <v>65126.289588553402</v>
      </c>
    </row>
    <row r="8" spans="1:6" x14ac:dyDescent="0.35">
      <c r="A8" s="4" t="s">
        <v>24</v>
      </c>
      <c r="B8" s="4">
        <v>16893.18836</v>
      </c>
      <c r="C8" s="4">
        <v>17313.513999999999</v>
      </c>
      <c r="D8" s="4">
        <v>17746.17467</v>
      </c>
      <c r="E8" s="4">
        <v>18189.643410100001</v>
      </c>
      <c r="F8" s="4">
        <v>18646.302402402998</v>
      </c>
    </row>
    <row r="9" spans="1:6" x14ac:dyDescent="0.35">
      <c r="A9" s="4" t="s">
        <v>71</v>
      </c>
      <c r="B9" s="4">
        <v>6814.2150000000001</v>
      </c>
      <c r="C9" s="4">
        <v>6948.808</v>
      </c>
      <c r="D9" s="4">
        <v>6948.808</v>
      </c>
      <c r="E9" s="4">
        <v>6948.808</v>
      </c>
      <c r="F9" s="4">
        <v>6948.808</v>
      </c>
    </row>
    <row r="10" spans="1:6" x14ac:dyDescent="0.35">
      <c r="A10" s="4" t="s">
        <v>72</v>
      </c>
      <c r="B10" s="4">
        <v>6595.0249999999996</v>
      </c>
      <c r="C10" s="4">
        <v>7795.0249999999996</v>
      </c>
      <c r="D10" s="4">
        <v>8195.0249999999996</v>
      </c>
      <c r="E10" s="4">
        <v>8495.0249999999996</v>
      </c>
      <c r="F10" s="4">
        <v>8845.0249999999996</v>
      </c>
    </row>
    <row r="11" spans="1:6" x14ac:dyDescent="0.35">
      <c r="A11" s="4" t="s">
        <v>25</v>
      </c>
      <c r="B11" s="4">
        <v>25.2</v>
      </c>
      <c r="C11" s="4">
        <v>25.2</v>
      </c>
      <c r="D11" s="4">
        <v>25.2</v>
      </c>
      <c r="E11" s="4">
        <v>25.2</v>
      </c>
      <c r="F11" s="4">
        <v>25.2</v>
      </c>
    </row>
    <row r="12" spans="1:6" s="9" customFormat="1" x14ac:dyDescent="0.35">
      <c r="A12" s="9" t="s">
        <v>21</v>
      </c>
      <c r="B12" s="31">
        <v>424878.95707</v>
      </c>
      <c r="C12" s="31">
        <v>446840.587</v>
      </c>
      <c r="D12" s="31">
        <v>462764.428526</v>
      </c>
      <c r="E12" s="31">
        <v>492561.87189211801</v>
      </c>
      <c r="F12" s="31">
        <v>512179.38899095601</v>
      </c>
    </row>
    <row r="13" spans="1:6" x14ac:dyDescent="0.35">
      <c r="A13" s="4" t="s">
        <v>54</v>
      </c>
      <c r="B13" s="11"/>
      <c r="C13" s="11"/>
      <c r="D13" s="11"/>
      <c r="E13" s="11"/>
      <c r="F13" s="11"/>
    </row>
    <row r="14" spans="1:6" x14ac:dyDescent="0.35">
      <c r="A14" s="4" t="s">
        <v>26</v>
      </c>
      <c r="B14" s="11">
        <v>135578.56005150499</v>
      </c>
      <c r="C14" s="11">
        <v>140841.20670994199</v>
      </c>
      <c r="D14" s="11">
        <v>147430.98697344601</v>
      </c>
      <c r="E14" s="11">
        <v>157419.06124113401</v>
      </c>
      <c r="F14" s="11">
        <v>162597.81003002901</v>
      </c>
    </row>
    <row r="15" spans="1:6" x14ac:dyDescent="0.35">
      <c r="A15" s="4" t="s">
        <v>27</v>
      </c>
      <c r="B15" s="11">
        <v>17612.832801548899</v>
      </c>
      <c r="C15" s="11">
        <v>15687.6839271314</v>
      </c>
      <c r="D15" s="11">
        <v>15885.3593466028</v>
      </c>
      <c r="E15" s="11">
        <v>17266.9014936071</v>
      </c>
      <c r="F15" s="11">
        <v>16258.3545488116</v>
      </c>
    </row>
    <row r="16" spans="1:6" x14ac:dyDescent="0.35">
      <c r="A16" s="4" t="s">
        <v>28</v>
      </c>
      <c r="B16" s="11">
        <v>1042.7406056828299</v>
      </c>
      <c r="C16" s="11">
        <v>569.78266417811699</v>
      </c>
      <c r="D16" s="11">
        <v>576.04026957822896</v>
      </c>
      <c r="E16" s="11">
        <v>582.60604614416502</v>
      </c>
      <c r="F16" s="11">
        <v>589.21113293290796</v>
      </c>
    </row>
    <row r="17" spans="1:6" x14ac:dyDescent="0.35">
      <c r="A17" s="4" t="s">
        <v>73</v>
      </c>
      <c r="B17" s="11">
        <v>7754.8426163459999</v>
      </c>
      <c r="C17" s="11">
        <v>8048.6037982850703</v>
      </c>
      <c r="D17" s="11">
        <v>8246.7811570664398</v>
      </c>
      <c r="E17" s="11">
        <v>8444.0125268389293</v>
      </c>
      <c r="F17" s="11">
        <v>8635.35659670733</v>
      </c>
    </row>
    <row r="18" spans="1:6" x14ac:dyDescent="0.35">
      <c r="A18" s="4" t="s">
        <v>74</v>
      </c>
      <c r="B18" s="11">
        <v>2668.7764556933898</v>
      </c>
      <c r="C18" s="11">
        <v>2673.8345321780898</v>
      </c>
      <c r="D18" s="11">
        <v>2723.2014886931302</v>
      </c>
      <c r="E18" s="11">
        <v>2769.70012346878</v>
      </c>
      <c r="F18" s="11">
        <v>2833.0257036354501</v>
      </c>
    </row>
    <row r="19" spans="1:6" x14ac:dyDescent="0.35">
      <c r="A19" s="4" t="s">
        <v>29</v>
      </c>
      <c r="B19" s="11">
        <v>9827.5690288605601</v>
      </c>
      <c r="C19" s="11">
        <v>10261.5116490367</v>
      </c>
      <c r="D19" s="11">
        <v>10664.724911708799</v>
      </c>
      <c r="E19" s="11">
        <v>10973.1701019381</v>
      </c>
      <c r="F19" s="11">
        <v>11289.298144669699</v>
      </c>
    </row>
    <row r="20" spans="1:6" x14ac:dyDescent="0.35">
      <c r="A20" s="4" t="s">
        <v>30</v>
      </c>
      <c r="B20" s="11">
        <v>7296.9513060256304</v>
      </c>
      <c r="C20" s="11">
        <v>7359.1151946284199</v>
      </c>
      <c r="D20" s="11">
        <v>7410.3032972030396</v>
      </c>
      <c r="E20" s="11">
        <v>7485.2224106273297</v>
      </c>
      <c r="F20" s="11">
        <v>7562.6633376281197</v>
      </c>
    </row>
    <row r="21" spans="1:6" s="9" customFormat="1" x14ac:dyDescent="0.35">
      <c r="A21" s="4" t="s">
        <v>31</v>
      </c>
      <c r="B21" s="11">
        <v>77366.392464795295</v>
      </c>
      <c r="C21" s="11">
        <v>92908</v>
      </c>
      <c r="D21" s="11">
        <v>100506</v>
      </c>
      <c r="E21" s="11">
        <v>101435</v>
      </c>
      <c r="F21" s="11">
        <v>100033</v>
      </c>
    </row>
    <row r="22" spans="1:6" x14ac:dyDescent="0.35">
      <c r="A22" s="9" t="s">
        <v>32</v>
      </c>
      <c r="B22" s="31">
        <v>259148.66533045762</v>
      </c>
      <c r="C22" s="31">
        <v>278349.73847537977</v>
      </c>
      <c r="D22" s="31">
        <v>293443.39744429843</v>
      </c>
      <c r="E22" s="31">
        <v>306375.67394375836</v>
      </c>
      <c r="F22" s="31">
        <v>309798.71949441417</v>
      </c>
    </row>
    <row r="23" spans="1:6" s="10" customFormat="1" x14ac:dyDescent="0.35">
      <c r="A23" s="4" t="s">
        <v>54</v>
      </c>
      <c r="B23" s="11"/>
      <c r="C23" s="11"/>
      <c r="D23" s="11"/>
      <c r="E23" s="11"/>
      <c r="F23" s="11"/>
    </row>
    <row r="24" spans="1:6" x14ac:dyDescent="0.35">
      <c r="A24" s="10" t="s">
        <v>8</v>
      </c>
      <c r="B24" s="16">
        <v>165730.29173954239</v>
      </c>
      <c r="C24" s="16">
        <v>168490.84852462023</v>
      </c>
      <c r="D24" s="16">
        <v>169321.03108170157</v>
      </c>
      <c r="E24" s="16">
        <v>186186.19794835965</v>
      </c>
      <c r="F24" s="16">
        <v>202380.66949654184</v>
      </c>
    </row>
    <row r="25" spans="1:6" x14ac:dyDescent="0.35">
      <c r="A25" s="4" t="s">
        <v>54</v>
      </c>
      <c r="B25" s="11"/>
      <c r="C25" s="11"/>
      <c r="D25" s="11"/>
      <c r="E25" s="11"/>
      <c r="F25" s="11"/>
    </row>
    <row r="26" spans="1:6" x14ac:dyDescent="0.35">
      <c r="A26" s="4" t="s">
        <v>33</v>
      </c>
      <c r="B26" s="11">
        <v>545</v>
      </c>
      <c r="C26" s="42">
        <v>560.01</v>
      </c>
      <c r="D26" s="42">
        <v>575.01</v>
      </c>
      <c r="E26" s="42">
        <v>584.01</v>
      </c>
      <c r="F26" s="42">
        <v>600.01</v>
      </c>
    </row>
    <row r="27" spans="1:6" x14ac:dyDescent="0.35">
      <c r="A27" s="4" t="s">
        <v>34</v>
      </c>
      <c r="B27" s="11">
        <v>55005.660372773302</v>
      </c>
      <c r="C27" s="11">
        <v>55351.293037181902</v>
      </c>
      <c r="D27" s="11">
        <v>56170.572161605603</v>
      </c>
      <c r="E27" s="11">
        <v>58555.8029716909</v>
      </c>
      <c r="F27" s="11">
        <v>60092.945122538498</v>
      </c>
    </row>
    <row r="28" spans="1:6" x14ac:dyDescent="0.35">
      <c r="A28" s="4" t="s">
        <v>35</v>
      </c>
      <c r="B28" s="11">
        <v>3864.8663879979999</v>
      </c>
      <c r="C28" s="11">
        <v>3904.6896640590799</v>
      </c>
      <c r="D28" s="11">
        <v>3939.8281934422598</v>
      </c>
      <c r="E28" s="11">
        <v>3992.1553384937001</v>
      </c>
      <c r="F28" s="11">
        <v>4059.82475872229</v>
      </c>
    </row>
    <row r="29" spans="1:6" s="9" customFormat="1" x14ac:dyDescent="0.35">
      <c r="A29" s="4" t="s">
        <v>36</v>
      </c>
      <c r="B29" s="11">
        <v>2541.7656166666702</v>
      </c>
      <c r="C29" s="11">
        <v>2499.52896333333</v>
      </c>
      <c r="D29" s="11">
        <v>1640.9449833333301</v>
      </c>
      <c r="E29" s="11">
        <v>2526.4569666666698</v>
      </c>
      <c r="F29" s="11">
        <v>3527.4169833333299</v>
      </c>
    </row>
    <row r="30" spans="1:6" x14ac:dyDescent="0.35">
      <c r="A30" s="9" t="s">
        <v>37</v>
      </c>
      <c r="B30" s="31">
        <v>60867.292377437974</v>
      </c>
      <c r="C30" s="31">
        <v>61195.501664574309</v>
      </c>
      <c r="D30" s="31">
        <v>61176.335338381192</v>
      </c>
      <c r="E30" s="31">
        <v>64490.40527685127</v>
      </c>
      <c r="F30" s="31">
        <v>67080.176864594119</v>
      </c>
    </row>
    <row r="31" spans="1:6" s="10" customFormat="1" ht="15" thickBot="1" x14ac:dyDescent="0.4">
      <c r="A31" s="4" t="s">
        <v>54</v>
      </c>
      <c r="B31" s="15"/>
      <c r="C31" s="15"/>
      <c r="D31" s="15"/>
      <c r="E31" s="15"/>
      <c r="F31" s="15"/>
    </row>
    <row r="32" spans="1:6" ht="15" thickBot="1" x14ac:dyDescent="0.4">
      <c r="A32" s="33" t="s">
        <v>9</v>
      </c>
      <c r="B32" s="34">
        <v>104862.99936210441</v>
      </c>
      <c r="C32" s="34">
        <v>107295.34686004592</v>
      </c>
      <c r="D32" s="34">
        <v>108144.69574332038</v>
      </c>
      <c r="E32" s="34">
        <v>121695.79267150839</v>
      </c>
      <c r="F32" s="34">
        <v>135300.49263194774</v>
      </c>
    </row>
    <row r="33" spans="1:6" x14ac:dyDescent="0.35">
      <c r="A33" s="4" t="s">
        <v>54</v>
      </c>
      <c r="B33" s="15"/>
      <c r="C33" s="15"/>
      <c r="D33" s="15"/>
      <c r="E33" s="15"/>
      <c r="F33" s="15"/>
    </row>
    <row r="34" spans="1:6" x14ac:dyDescent="0.35">
      <c r="A34" s="4" t="s">
        <v>57</v>
      </c>
      <c r="B34" s="4">
        <v>2562.5</v>
      </c>
      <c r="C34" s="4">
        <v>2721.4</v>
      </c>
      <c r="D34" s="4">
        <v>2621.4</v>
      </c>
      <c r="E34" s="4">
        <v>2621.4</v>
      </c>
      <c r="F34" s="4">
        <v>2621.4</v>
      </c>
    </row>
    <row r="35" spans="1:6" s="9" customFormat="1" x14ac:dyDescent="0.35">
      <c r="A35" s="4" t="s">
        <v>58</v>
      </c>
      <c r="B35" s="4">
        <v>532.1</v>
      </c>
      <c r="C35" s="4">
        <v>10565</v>
      </c>
      <c r="D35" s="4">
        <v>20565</v>
      </c>
      <c r="E35" s="4">
        <v>30915</v>
      </c>
      <c r="F35" s="4">
        <v>30565</v>
      </c>
    </row>
    <row r="36" spans="1:6" x14ac:dyDescent="0.35">
      <c r="A36" s="9" t="s">
        <v>38</v>
      </c>
      <c r="B36" s="32">
        <v>2030.4</v>
      </c>
      <c r="C36" s="32">
        <v>-7843.6</v>
      </c>
      <c r="D36" s="32">
        <v>-17943.599999999999</v>
      </c>
      <c r="E36" s="32">
        <v>-28293.599999999999</v>
      </c>
      <c r="F36" s="32">
        <v>-27943.599999999999</v>
      </c>
    </row>
    <row r="37" spans="1:6" x14ac:dyDescent="0.35">
      <c r="A37" s="4" t="s">
        <v>54</v>
      </c>
    </row>
    <row r="38" spans="1:6" x14ac:dyDescent="0.35">
      <c r="A38" s="4" t="s">
        <v>59</v>
      </c>
      <c r="B38" s="4">
        <v>8599.4689999999991</v>
      </c>
      <c r="C38" s="4">
        <v>1500</v>
      </c>
      <c r="D38" s="4">
        <v>1500</v>
      </c>
      <c r="E38" s="39">
        <v>0</v>
      </c>
      <c r="F38" s="39">
        <v>0</v>
      </c>
    </row>
    <row r="39" spans="1:6" s="9" customFormat="1" x14ac:dyDescent="0.35">
      <c r="A39" s="4" t="s">
        <v>60</v>
      </c>
      <c r="B39" s="4">
        <v>12271.004999999999</v>
      </c>
      <c r="C39" s="4">
        <v>4150.3360000000002</v>
      </c>
      <c r="D39" s="38">
        <v>60</v>
      </c>
      <c r="E39" s="38">
        <v>503.25</v>
      </c>
      <c r="F39" s="4">
        <v>1509.75</v>
      </c>
    </row>
    <row r="40" spans="1:6" x14ac:dyDescent="0.35">
      <c r="A40" s="9" t="s">
        <v>61</v>
      </c>
      <c r="B40" s="32">
        <v>-3671.5360000000001</v>
      </c>
      <c r="C40" s="32">
        <v>-2650.3360000000002</v>
      </c>
      <c r="D40" s="32">
        <v>1440</v>
      </c>
      <c r="E40" s="40">
        <v>-503.25</v>
      </c>
      <c r="F40" s="32">
        <v>-1509.75</v>
      </c>
    </row>
    <row r="41" spans="1:6" s="10" customFormat="1" x14ac:dyDescent="0.35">
      <c r="A41" s="4" t="s">
        <v>54</v>
      </c>
      <c r="B41" s="4"/>
      <c r="C41" s="4"/>
      <c r="D41" s="4"/>
      <c r="E41" s="4"/>
      <c r="F41" s="4"/>
    </row>
    <row r="42" spans="1:6" x14ac:dyDescent="0.35">
      <c r="A42" s="10" t="s">
        <v>17</v>
      </c>
      <c r="B42" s="10">
        <v>-1641.136</v>
      </c>
      <c r="C42" s="10">
        <v>-10493.936000000002</v>
      </c>
      <c r="D42" s="10">
        <v>-16503.599999999999</v>
      </c>
      <c r="E42" s="10">
        <v>-28796.85</v>
      </c>
      <c r="F42" s="10">
        <v>-29453.35</v>
      </c>
    </row>
    <row r="43" spans="1:6" s="10" customFormat="1" ht="15" thickBot="1" x14ac:dyDescent="0.4">
      <c r="A43" s="35" t="s">
        <v>54</v>
      </c>
      <c r="B43" s="36"/>
      <c r="C43" s="36"/>
      <c r="D43" s="36"/>
      <c r="E43" s="36"/>
      <c r="F43" s="36"/>
    </row>
    <row r="44" spans="1:6" ht="15" thickBot="1" x14ac:dyDescent="0.4">
      <c r="A44" s="33" t="s">
        <v>10</v>
      </c>
      <c r="B44" s="34">
        <v>103221.86336210441</v>
      </c>
      <c r="C44" s="34">
        <v>96801.410860045915</v>
      </c>
      <c r="D44" s="34">
        <v>91641.095743320388</v>
      </c>
      <c r="E44" s="34">
        <v>92898.942671508383</v>
      </c>
      <c r="F44" s="34">
        <v>105847.14263194773</v>
      </c>
    </row>
    <row r="45" spans="1:6" x14ac:dyDescent="0.35">
      <c r="B45" s="15"/>
      <c r="C45" s="15"/>
      <c r="D45" s="15"/>
      <c r="E45" s="15"/>
      <c r="F45" s="15"/>
    </row>
    <row r="46" spans="1:6" x14ac:dyDescent="0.35">
      <c r="A46" s="4" t="s">
        <v>54</v>
      </c>
      <c r="B46" s="15"/>
      <c r="C46" s="15"/>
      <c r="D46" s="15"/>
      <c r="E46" s="15"/>
      <c r="F46" s="15"/>
    </row>
    <row r="47" spans="1:6" x14ac:dyDescent="0.35">
      <c r="A47" s="4" t="s">
        <v>9</v>
      </c>
      <c r="B47" s="15">
        <v>104862.99936210441</v>
      </c>
      <c r="C47" s="15">
        <v>107295.34686004592</v>
      </c>
      <c r="D47" s="15">
        <v>108144.69574332038</v>
      </c>
      <c r="E47" s="15">
        <v>121695.79267150839</v>
      </c>
      <c r="F47" s="15">
        <v>135300.49263194774</v>
      </c>
    </row>
    <row r="48" spans="1:6" s="10" customFormat="1" x14ac:dyDescent="0.35">
      <c r="A48" s="4" t="s">
        <v>39</v>
      </c>
      <c r="B48" s="37">
        <v>79908.158081461967</v>
      </c>
      <c r="C48" s="37">
        <v>95407.52896333333</v>
      </c>
      <c r="D48" s="37">
        <v>102146.94498333333</v>
      </c>
      <c r="E48" s="37">
        <v>103961.45696666666</v>
      </c>
      <c r="F48" s="37">
        <v>103560.41698333333</v>
      </c>
    </row>
    <row r="49" spans="1:6" s="10" customFormat="1" x14ac:dyDescent="0.35">
      <c r="A49" s="10" t="s">
        <v>40</v>
      </c>
      <c r="B49" s="9">
        <v>184771.15744356636</v>
      </c>
      <c r="C49" s="9">
        <v>202702.87582337926</v>
      </c>
      <c r="D49" s="9">
        <v>210291.64072665371</v>
      </c>
      <c r="E49" s="9">
        <v>225657.24963817507</v>
      </c>
      <c r="F49" s="9">
        <v>238860.90961528107</v>
      </c>
    </row>
    <row r="50" spans="1:6" x14ac:dyDescent="0.35">
      <c r="A50" s="10"/>
      <c r="B50" s="9"/>
      <c r="C50" s="9"/>
      <c r="D50" s="9"/>
      <c r="E50" s="9"/>
      <c r="F50" s="9"/>
    </row>
    <row r="51" spans="1:6" s="11" customFormat="1" x14ac:dyDescent="0.35">
      <c r="A51" s="4" t="s">
        <v>41</v>
      </c>
      <c r="B51" s="4">
        <v>-1641.136</v>
      </c>
      <c r="C51" s="4">
        <v>-10493.936000000002</v>
      </c>
      <c r="D51" s="4">
        <v>-16503.599999999999</v>
      </c>
      <c r="E51" s="4">
        <v>-28796.85</v>
      </c>
      <c r="F51" s="4">
        <v>-29453.35</v>
      </c>
    </row>
    <row r="52" spans="1:6" x14ac:dyDescent="0.35">
      <c r="A52" s="11"/>
      <c r="B52" s="38"/>
      <c r="C52" s="38"/>
      <c r="D52" s="38"/>
      <c r="E52" s="38"/>
      <c r="F52" s="38"/>
    </row>
    <row r="53" spans="1:6" ht="15" thickBot="1" x14ac:dyDescent="0.4"/>
    <row r="54" spans="1:6" ht="15" thickBot="1" x14ac:dyDescent="0.4">
      <c r="A54" s="33" t="s">
        <v>75</v>
      </c>
      <c r="B54" s="34">
        <v>183130.02144356637</v>
      </c>
      <c r="C54" s="34">
        <v>192208.93982337927</v>
      </c>
      <c r="D54" s="34">
        <v>193788.04072665371</v>
      </c>
      <c r="E54" s="34">
        <v>196860.39963817506</v>
      </c>
      <c r="F54" s="34">
        <v>209407.55961528106</v>
      </c>
    </row>
    <row r="57" spans="1:6" x14ac:dyDescent="0.35">
      <c r="A57" s="16" t="s">
        <v>54</v>
      </c>
      <c r="B57" s="11"/>
      <c r="C57" s="11"/>
      <c r="D57" s="11"/>
      <c r="E57" s="11"/>
    </row>
    <row r="58" spans="1:6" s="11" customFormat="1" x14ac:dyDescent="0.35">
      <c r="F58" s="4"/>
    </row>
    <row r="59" spans="1:6" x14ac:dyDescent="0.35">
      <c r="A59" s="11"/>
      <c r="B59" s="11"/>
      <c r="C59" s="11"/>
      <c r="D59" s="11"/>
      <c r="E59" s="11"/>
      <c r="F59" s="11"/>
    </row>
    <row r="60" spans="1:6" x14ac:dyDescent="0.35">
      <c r="A60" s="11"/>
      <c r="B60" s="11"/>
      <c r="C60" s="11"/>
      <c r="D60" s="11"/>
      <c r="E60" s="11"/>
    </row>
    <row r="61" spans="1:6" x14ac:dyDescent="0.35">
      <c r="A61" s="11"/>
      <c r="B61" s="11"/>
      <c r="C61" s="11"/>
      <c r="D61" s="11"/>
      <c r="E61" s="11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6"/>
  <sheetViews>
    <sheetView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51</v>
      </c>
      <c r="B3" s="52"/>
      <c r="C3" s="52"/>
      <c r="D3" s="52"/>
      <c r="E3" s="52"/>
      <c r="F3" s="52"/>
    </row>
    <row r="5" spans="1:6" x14ac:dyDescent="0.35">
      <c r="A5" s="18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3137308.3915989948</v>
      </c>
      <c r="C7" s="21">
        <v>3346285.2707739952</v>
      </c>
      <c r="D7" s="21">
        <v>3480136.6816049539</v>
      </c>
      <c r="E7" s="21">
        <v>3619342.1488691512</v>
      </c>
      <c r="F7" s="21">
        <v>3764115.8348239185</v>
      </c>
    </row>
    <row r="8" spans="1:6" ht="18" customHeight="1" x14ac:dyDescent="0.35">
      <c r="A8" s="19" t="s">
        <v>3</v>
      </c>
      <c r="B8" s="22">
        <v>1220469.7440209789</v>
      </c>
      <c r="C8" s="22">
        <v>1277082.4166208277</v>
      </c>
      <c r="D8" s="22">
        <v>1303821.3089408451</v>
      </c>
      <c r="E8" s="22">
        <v>1331629.756953663</v>
      </c>
      <c r="F8" s="22">
        <v>1360550.5428869936</v>
      </c>
    </row>
    <row r="9" spans="1:6" ht="18" customHeight="1" x14ac:dyDescent="0.35">
      <c r="A9" s="19" t="s">
        <v>4</v>
      </c>
      <c r="B9" s="22">
        <v>461300.58073937026</v>
      </c>
      <c r="C9" s="22">
        <v>479531.91743037465</v>
      </c>
      <c r="D9" s="22">
        <v>484734.59132537467</v>
      </c>
      <c r="E9" s="22">
        <v>494884.36029477464</v>
      </c>
      <c r="F9" s="22">
        <v>509875.53491507063</v>
      </c>
    </row>
    <row r="10" spans="1:6" ht="18" customHeight="1" x14ac:dyDescent="0.35">
      <c r="A10" s="19" t="s">
        <v>5</v>
      </c>
      <c r="B10" s="22">
        <v>84964</v>
      </c>
      <c r="C10" s="22">
        <v>84964</v>
      </c>
      <c r="D10" s="22">
        <v>84964</v>
      </c>
      <c r="E10" s="22">
        <v>84964</v>
      </c>
      <c r="F10" s="22">
        <v>84964</v>
      </c>
    </row>
    <row r="11" spans="1:6" ht="18" customHeight="1" x14ac:dyDescent="0.35">
      <c r="A11" s="19" t="s">
        <v>45</v>
      </c>
      <c r="B11" s="22">
        <v>499056</v>
      </c>
      <c r="C11" s="22">
        <v>504000</v>
      </c>
      <c r="D11" s="22">
        <v>504000</v>
      </c>
      <c r="E11" s="22">
        <v>504000</v>
      </c>
      <c r="F11" s="22">
        <v>504000</v>
      </c>
    </row>
    <row r="12" spans="1:6" ht="18" customHeight="1" x14ac:dyDescent="0.35">
      <c r="A12" s="19" t="s">
        <v>43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</row>
    <row r="13" spans="1:6" ht="18" customHeight="1" x14ac:dyDescent="0.35">
      <c r="A13" s="19" t="s">
        <v>44</v>
      </c>
      <c r="B13" s="22">
        <v>541000</v>
      </c>
      <c r="C13" s="22">
        <v>641640</v>
      </c>
      <c r="D13" s="22">
        <v>758382</v>
      </c>
      <c r="E13" s="22">
        <v>893804</v>
      </c>
      <c r="F13" s="22">
        <v>1050892</v>
      </c>
    </row>
    <row r="14" spans="1:6" ht="18" customHeight="1" x14ac:dyDescent="0.35">
      <c r="A14" s="19" t="s">
        <v>6</v>
      </c>
      <c r="B14" s="22">
        <v>5024760.5</v>
      </c>
      <c r="C14" s="22">
        <v>4668544</v>
      </c>
      <c r="D14" s="22">
        <v>5099988</v>
      </c>
      <c r="E14" s="22">
        <v>5579586</v>
      </c>
      <c r="F14" s="22">
        <v>6082258</v>
      </c>
    </row>
    <row r="15" spans="1:6" ht="18" customHeight="1" x14ac:dyDescent="0.35">
      <c r="A15" s="19" t="s">
        <v>42</v>
      </c>
      <c r="B15" s="22">
        <v>1491047.0899999996</v>
      </c>
      <c r="C15" s="22">
        <v>1829203.4899999993</v>
      </c>
      <c r="D15" s="22">
        <v>1777775.4633333334</v>
      </c>
      <c r="E15" s="22">
        <v>1817449.3999999994</v>
      </c>
      <c r="F15" s="22">
        <v>1919346.7866666669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-1307611.8234018937</v>
      </c>
      <c r="C17" s="22">
        <v>-1294791.381602827</v>
      </c>
      <c r="D17" s="22">
        <v>-1292407.9718191351</v>
      </c>
      <c r="E17" s="22">
        <v>-1289899.4063239137</v>
      </c>
      <c r="F17" s="22">
        <v>-1287383.2055031594</v>
      </c>
    </row>
    <row r="18" spans="1:6" ht="18" customHeight="1" x14ac:dyDescent="0.35">
      <c r="A18" s="19" t="s">
        <v>7</v>
      </c>
      <c r="B18" s="22">
        <v>-281487.35999999999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10870807.122957449</v>
      </c>
      <c r="C19" s="24">
        <f t="shared" ref="C19:F19" si="0">SUM(C7:C18)</f>
        <v>11536459.71322237</v>
      </c>
      <c r="D19" s="24">
        <f t="shared" si="0"/>
        <v>12201394.073385373</v>
      </c>
      <c r="E19" s="24">
        <f t="shared" si="0"/>
        <v>13035760.259793676</v>
      </c>
      <c r="F19" s="24">
        <f t="shared" si="0"/>
        <v>13988619.49378949</v>
      </c>
    </row>
    <row r="23" spans="1:6" x14ac:dyDescent="0.35">
      <c r="A23" s="12"/>
      <c r="B23" s="3"/>
      <c r="C23" s="3"/>
      <c r="D23" s="3"/>
      <c r="E23" s="3"/>
      <c r="F23" s="3"/>
    </row>
    <row r="24" spans="1:6" x14ac:dyDescent="0.35">
      <c r="A24" s="25"/>
      <c r="B24" s="26"/>
      <c r="C24" s="27"/>
      <c r="D24" s="27"/>
      <c r="E24" s="27"/>
      <c r="F24" s="27"/>
    </row>
    <row r="25" spans="1:6" x14ac:dyDescent="0.35">
      <c r="A25" s="25"/>
      <c r="B25" s="25"/>
      <c r="C25" s="27"/>
      <c r="D25" s="27"/>
      <c r="E25" s="27"/>
      <c r="F25" s="27"/>
    </row>
    <row r="26" spans="1:6" x14ac:dyDescent="0.35">
      <c r="A26" s="25"/>
      <c r="B26" s="28"/>
      <c r="C26" s="27"/>
      <c r="D26" s="27"/>
      <c r="E26" s="27"/>
      <c r="F26" s="27"/>
    </row>
    <row r="27" spans="1:6" x14ac:dyDescent="0.35">
      <c r="A27" s="25"/>
      <c r="B27" s="28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25"/>
      <c r="B33" s="28"/>
      <c r="C33" s="27"/>
      <c r="D33" s="27"/>
      <c r="E33" s="27"/>
      <c r="F33" s="27"/>
    </row>
    <row r="34" spans="1:6" x14ac:dyDescent="0.35">
      <c r="A34" s="17"/>
      <c r="B34" s="7"/>
      <c r="C34" s="7"/>
      <c r="D34" s="7"/>
      <c r="E34" s="7"/>
      <c r="F34" s="7"/>
    </row>
    <row r="35" spans="1:6" x14ac:dyDescent="0.35">
      <c r="A35" s="17"/>
      <c r="B35" s="7"/>
      <c r="C35" s="7"/>
      <c r="D35" s="7"/>
      <c r="E35" s="7"/>
      <c r="F35" s="7"/>
    </row>
    <row r="36" spans="1:6" x14ac:dyDescent="0.35">
      <c r="A36" s="17"/>
      <c r="B36" s="7"/>
      <c r="C36" s="7"/>
      <c r="D36" s="7"/>
      <c r="E36" s="7"/>
      <c r="F36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6"/>
  <sheetViews>
    <sheetView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20</v>
      </c>
      <c r="B3" s="52"/>
      <c r="C3" s="52"/>
      <c r="D3" s="52"/>
      <c r="E3" s="52"/>
      <c r="F3" s="52"/>
    </row>
    <row r="5" spans="1:6" x14ac:dyDescent="0.35">
      <c r="A5" s="18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1737118.2293530833</v>
      </c>
      <c r="C7" s="21">
        <v>1815653.3492375568</v>
      </c>
      <c r="D7" s="21">
        <v>1887599.4832070591</v>
      </c>
      <c r="E7" s="21">
        <v>1962423.462535341</v>
      </c>
      <c r="F7" s="21">
        <v>2040240.4010367554</v>
      </c>
    </row>
    <row r="8" spans="1:6" ht="18" customHeight="1" x14ac:dyDescent="0.35">
      <c r="A8" s="19" t="s">
        <v>3</v>
      </c>
      <c r="B8" s="22">
        <v>658191.89796702552</v>
      </c>
      <c r="C8" s="22">
        <v>678699.39192336123</v>
      </c>
      <c r="D8" s="22">
        <v>694844.24029527162</v>
      </c>
      <c r="E8" s="22">
        <v>711634.88260205847</v>
      </c>
      <c r="F8" s="22">
        <v>729097.15060111682</v>
      </c>
    </row>
    <row r="9" spans="1:6" ht="18" customHeight="1" x14ac:dyDescent="0.35">
      <c r="A9" s="19" t="s">
        <v>4</v>
      </c>
      <c r="B9" s="22">
        <v>331630.89030773408</v>
      </c>
      <c r="C9" s="22">
        <v>333069.47785930615</v>
      </c>
      <c r="D9" s="22">
        <v>335996.25818290614</v>
      </c>
      <c r="E9" s="22">
        <v>339963.34308344219</v>
      </c>
      <c r="F9" s="22">
        <v>343895.43219462357</v>
      </c>
    </row>
    <row r="10" spans="1:6" ht="18" customHeight="1" x14ac:dyDescent="0.35">
      <c r="A10" s="19" t="s">
        <v>5</v>
      </c>
      <c r="B10" s="22">
        <v>35364</v>
      </c>
      <c r="C10" s="22">
        <v>35364</v>
      </c>
      <c r="D10" s="22">
        <v>35364</v>
      </c>
      <c r="E10" s="22">
        <v>35364</v>
      </c>
      <c r="F10" s="22">
        <v>35364</v>
      </c>
    </row>
    <row r="11" spans="1:6" ht="18" customHeight="1" x14ac:dyDescent="0.35">
      <c r="A11" s="19" t="s">
        <v>45</v>
      </c>
      <c r="B11" s="22">
        <v>2364</v>
      </c>
      <c r="C11" s="22">
        <v>2364</v>
      </c>
      <c r="D11" s="22">
        <v>2364</v>
      </c>
      <c r="E11" s="22">
        <v>2364</v>
      </c>
      <c r="F11" s="22">
        <v>2364</v>
      </c>
    </row>
    <row r="12" spans="1:6" ht="18" customHeight="1" x14ac:dyDescent="0.35">
      <c r="A12" s="19" t="s">
        <v>43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</row>
    <row r="13" spans="1:6" ht="18" customHeight="1" x14ac:dyDescent="0.35">
      <c r="A13" s="19" t="s">
        <v>44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ht="18" customHeight="1" x14ac:dyDescent="0.35">
      <c r="A14" s="19" t="s">
        <v>6</v>
      </c>
      <c r="B14" s="22">
        <v>1537128.95</v>
      </c>
      <c r="C14" s="22">
        <v>1577059</v>
      </c>
      <c r="D14" s="22">
        <v>1590052</v>
      </c>
      <c r="E14" s="22">
        <v>1591515</v>
      </c>
      <c r="F14" s="22">
        <v>1585302</v>
      </c>
    </row>
    <row r="15" spans="1:6" ht="18" customHeight="1" x14ac:dyDescent="0.35">
      <c r="A15" s="19" t="s">
        <v>42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2747.8098563778913</v>
      </c>
      <c r="C17" s="22">
        <v>2966.9627076439924</v>
      </c>
      <c r="D17" s="22">
        <v>3007.7047552284671</v>
      </c>
      <c r="E17" s="22">
        <v>3050.5862166852444</v>
      </c>
      <c r="F17" s="22">
        <v>3093.5981965271958</v>
      </c>
    </row>
    <row r="18" spans="1:6" ht="18" customHeight="1" x14ac:dyDescent="0.35">
      <c r="A18" s="19" t="s">
        <v>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4304545.7774842205</v>
      </c>
      <c r="C19" s="24">
        <f t="shared" ref="C19:F19" si="0">SUM(C7:C18)</f>
        <v>4445176.1817278685</v>
      </c>
      <c r="D19" s="24">
        <f t="shared" si="0"/>
        <v>4549227.6864404641</v>
      </c>
      <c r="E19" s="24">
        <f t="shared" si="0"/>
        <v>4646315.2744375272</v>
      </c>
      <c r="F19" s="24">
        <f t="shared" si="0"/>
        <v>4739356.5820290223</v>
      </c>
    </row>
    <row r="23" spans="1:6" x14ac:dyDescent="0.35">
      <c r="A23" s="12"/>
      <c r="B23" s="3"/>
      <c r="C23" s="3"/>
      <c r="D23" s="3"/>
      <c r="E23" s="3"/>
      <c r="F23" s="3"/>
    </row>
    <row r="24" spans="1:6" x14ac:dyDescent="0.35">
      <c r="A24" s="25"/>
      <c r="B24" s="26"/>
      <c r="C24" s="27"/>
      <c r="D24" s="27"/>
      <c r="E24" s="27"/>
      <c r="F24" s="27"/>
    </row>
    <row r="25" spans="1:6" x14ac:dyDescent="0.35">
      <c r="A25" s="25"/>
      <c r="B25" s="25"/>
      <c r="C25" s="27"/>
      <c r="D25" s="27"/>
      <c r="E25" s="27"/>
      <c r="F25" s="27"/>
    </row>
    <row r="26" spans="1:6" x14ac:dyDescent="0.35">
      <c r="A26" s="25"/>
      <c r="B26" s="28"/>
      <c r="C26" s="27"/>
      <c r="D26" s="27"/>
      <c r="E26" s="27"/>
      <c r="F26" s="27"/>
    </row>
    <row r="27" spans="1:6" x14ac:dyDescent="0.35">
      <c r="A27" s="25"/>
      <c r="B27" s="28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25"/>
      <c r="B33" s="28"/>
      <c r="C33" s="27"/>
      <c r="D33" s="27"/>
      <c r="E33" s="27"/>
      <c r="F33" s="27"/>
    </row>
    <row r="34" spans="1:6" x14ac:dyDescent="0.35">
      <c r="A34" s="17"/>
      <c r="B34" s="7"/>
      <c r="C34" s="7"/>
      <c r="D34" s="7"/>
      <c r="E34" s="7"/>
      <c r="F34" s="7"/>
    </row>
    <row r="35" spans="1:6" x14ac:dyDescent="0.35">
      <c r="A35" s="17"/>
      <c r="B35" s="7"/>
      <c r="C35" s="7"/>
      <c r="D35" s="7"/>
      <c r="E35" s="7"/>
      <c r="F35" s="7"/>
    </row>
    <row r="36" spans="1:6" x14ac:dyDescent="0.35">
      <c r="A36" s="17"/>
      <c r="B36" s="7"/>
      <c r="C36" s="7"/>
      <c r="D36" s="7"/>
      <c r="E36" s="7"/>
      <c r="F36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6"/>
  <sheetViews>
    <sheetView zoomScaleNormal="100" workbookViewId="0">
      <selection sqref="A1:F1"/>
    </sheetView>
  </sheetViews>
  <sheetFormatPr defaultColWidth="9.08984375" defaultRowHeight="14.5" x14ac:dyDescent="0.35"/>
  <cols>
    <col min="1" max="1" width="39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63</v>
      </c>
      <c r="B3" s="52"/>
      <c r="C3" s="52"/>
      <c r="D3" s="52"/>
      <c r="E3" s="52"/>
      <c r="F3" s="52"/>
    </row>
    <row r="5" spans="1:6" x14ac:dyDescent="0.35">
      <c r="A5" s="18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64</v>
      </c>
      <c r="B7" s="21">
        <v>51680880</v>
      </c>
      <c r="C7" s="21">
        <v>290000</v>
      </c>
      <c r="D7" s="21">
        <v>21250000</v>
      </c>
      <c r="E7" s="21">
        <v>26012000</v>
      </c>
      <c r="F7" s="21">
        <v>102101000</v>
      </c>
    </row>
    <row r="8" spans="1:6" ht="18" customHeight="1" x14ac:dyDescent="0.35">
      <c r="A8" s="19" t="s">
        <v>12</v>
      </c>
      <c r="B8" s="22">
        <v>83831136</v>
      </c>
      <c r="C8" s="22">
        <v>129482335</v>
      </c>
      <c r="D8" s="22">
        <v>300000</v>
      </c>
      <c r="E8" s="22">
        <v>8378000</v>
      </c>
      <c r="F8" s="22">
        <v>156533000</v>
      </c>
    </row>
    <row r="9" spans="1:6" ht="18" customHeight="1" x14ac:dyDescent="0.35">
      <c r="A9" s="19" t="s">
        <v>13</v>
      </c>
      <c r="B9" s="22">
        <v>24490329</v>
      </c>
      <c r="C9" s="22">
        <v>12975000</v>
      </c>
      <c r="D9" s="22">
        <v>7300000</v>
      </c>
      <c r="E9" s="22">
        <v>12010000</v>
      </c>
      <c r="F9" s="22">
        <v>13525000</v>
      </c>
    </row>
    <row r="10" spans="1:6" ht="18" customHeight="1" x14ac:dyDescent="0.35">
      <c r="A10" s="19" t="s">
        <v>14</v>
      </c>
      <c r="B10" s="22">
        <v>4600000</v>
      </c>
      <c r="C10" s="22">
        <v>0</v>
      </c>
      <c r="D10" s="22">
        <v>0</v>
      </c>
      <c r="E10" s="22">
        <v>0</v>
      </c>
      <c r="F10" s="22">
        <v>0</v>
      </c>
    </row>
    <row r="11" spans="1:6" ht="18" customHeight="1" x14ac:dyDescent="0.35">
      <c r="A11" s="19" t="s">
        <v>46</v>
      </c>
      <c r="B11" s="22">
        <v>28812500</v>
      </c>
      <c r="C11" s="22">
        <v>300003739</v>
      </c>
      <c r="D11" s="22">
        <v>7782000</v>
      </c>
      <c r="E11" s="22">
        <v>150412500</v>
      </c>
      <c r="F11" s="22">
        <v>19755000</v>
      </c>
    </row>
    <row r="12" spans="1:6" ht="18" customHeight="1" x14ac:dyDescent="0.35">
      <c r="A12" s="19" t="s">
        <v>15</v>
      </c>
      <c r="B12" s="22">
        <v>21445207</v>
      </c>
      <c r="C12" s="22">
        <v>14185000</v>
      </c>
      <c r="D12" s="22">
        <v>5000000</v>
      </c>
      <c r="E12" s="22">
        <v>17000000</v>
      </c>
      <c r="F12" s="22">
        <v>5036000</v>
      </c>
    </row>
    <row r="13" spans="1:6" ht="18" customHeight="1" x14ac:dyDescent="0.35">
      <c r="A13" s="19" t="s">
        <v>65</v>
      </c>
      <c r="B13" s="22">
        <v>10996600</v>
      </c>
      <c r="C13" s="22">
        <v>9630000</v>
      </c>
      <c r="D13" s="22">
        <v>2983000</v>
      </c>
      <c r="E13" s="22">
        <v>4495000</v>
      </c>
      <c r="F13" s="22">
        <v>16705000</v>
      </c>
    </row>
    <row r="14" spans="1:6" ht="18" customHeight="1" x14ac:dyDescent="0.35">
      <c r="A14" s="19" t="s">
        <v>77</v>
      </c>
      <c r="B14" s="22">
        <v>2188000</v>
      </c>
      <c r="C14" s="22">
        <v>3283000</v>
      </c>
      <c r="D14" s="22">
        <v>1113000</v>
      </c>
      <c r="E14" s="22">
        <v>6105000</v>
      </c>
      <c r="F14" s="22">
        <v>830000</v>
      </c>
    </row>
    <row r="15" spans="1:6" ht="18" customHeight="1" x14ac:dyDescent="0.35">
      <c r="A15" s="19" t="s">
        <v>16</v>
      </c>
      <c r="B15" s="22">
        <v>3458000</v>
      </c>
      <c r="C15" s="22">
        <v>7523000</v>
      </c>
      <c r="D15" s="22">
        <v>9356905</v>
      </c>
      <c r="E15" s="22">
        <v>8374405</v>
      </c>
      <c r="F15" s="22">
        <v>9525000</v>
      </c>
    </row>
    <row r="16" spans="1:6" s="2" customFormat="1" ht="18" customHeight="1" x14ac:dyDescent="0.35">
      <c r="A16" s="23" t="s">
        <v>66</v>
      </c>
      <c r="B16" s="24">
        <v>231502652</v>
      </c>
      <c r="C16" s="24">
        <v>477372074</v>
      </c>
      <c r="D16" s="24">
        <v>55084905</v>
      </c>
      <c r="E16" s="24">
        <v>232786905</v>
      </c>
      <c r="F16" s="24">
        <v>324010000</v>
      </c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zoomScaleNormal="100"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19</v>
      </c>
      <c r="B3" s="52"/>
      <c r="C3" s="52"/>
      <c r="D3" s="52"/>
      <c r="E3" s="52"/>
      <c r="F3" s="52"/>
    </row>
    <row r="5" spans="1:6" x14ac:dyDescent="0.35">
      <c r="A5" s="2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1464618.153620125</v>
      </c>
      <c r="C7" s="21">
        <v>1523792.263327755</v>
      </c>
      <c r="D7" s="21">
        <v>1584743.953860865</v>
      </c>
      <c r="E7" s="21">
        <v>1648133.7120153001</v>
      </c>
      <c r="F7" s="21">
        <v>1714059.0604959119</v>
      </c>
    </row>
    <row r="8" spans="1:6" ht="18" customHeight="1" x14ac:dyDescent="0.35">
      <c r="A8" s="19" t="s">
        <v>3</v>
      </c>
      <c r="B8" s="22">
        <v>516071.48559839325</v>
      </c>
      <c r="C8" s="22">
        <v>530088.23996050493</v>
      </c>
      <c r="D8" s="22">
        <v>544484.40682129306</v>
      </c>
      <c r="E8" s="22">
        <v>559456.42035651288</v>
      </c>
      <c r="F8" s="22">
        <v>575027.31443314138</v>
      </c>
    </row>
    <row r="9" spans="1:6" ht="18" customHeight="1" x14ac:dyDescent="0.35">
      <c r="A9" s="19" t="s">
        <v>4</v>
      </c>
      <c r="B9" s="22">
        <v>303569.89512216824</v>
      </c>
      <c r="C9" s="22">
        <v>299000.42853462894</v>
      </c>
      <c r="D9" s="22">
        <v>299995.52919062896</v>
      </c>
      <c r="E9" s="22">
        <v>301626.09167062899</v>
      </c>
      <c r="F9" s="22">
        <v>304062.53925562894</v>
      </c>
    </row>
    <row r="10" spans="1:6" ht="18" customHeight="1" x14ac:dyDescent="0.35">
      <c r="A10" s="19" t="s">
        <v>5</v>
      </c>
      <c r="B10" s="22">
        <v>32346</v>
      </c>
      <c r="C10" s="22">
        <v>32346</v>
      </c>
      <c r="D10" s="22">
        <v>32346</v>
      </c>
      <c r="E10" s="22">
        <v>32346</v>
      </c>
      <c r="F10" s="22">
        <v>32346</v>
      </c>
    </row>
    <row r="11" spans="1:6" ht="18" customHeight="1" x14ac:dyDescent="0.35">
      <c r="A11" s="19" t="s">
        <v>45</v>
      </c>
      <c r="B11" s="22">
        <v>3828</v>
      </c>
      <c r="C11" s="22">
        <v>3648</v>
      </c>
      <c r="D11" s="22">
        <v>3648</v>
      </c>
      <c r="E11" s="22">
        <v>3648</v>
      </c>
      <c r="F11" s="22">
        <v>3648</v>
      </c>
    </row>
    <row r="12" spans="1:6" ht="18" customHeight="1" x14ac:dyDescent="0.35">
      <c r="A12" s="19" t="s">
        <v>43</v>
      </c>
      <c r="B12" s="22">
        <v>10000</v>
      </c>
      <c r="C12" s="22">
        <v>10000</v>
      </c>
      <c r="D12" s="22">
        <v>10000</v>
      </c>
      <c r="E12" s="22">
        <v>10000</v>
      </c>
      <c r="F12" s="22">
        <v>10000</v>
      </c>
    </row>
    <row r="13" spans="1:6" ht="18" customHeight="1" x14ac:dyDescent="0.35">
      <c r="A13" s="19" t="s">
        <v>44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ht="18" customHeight="1" x14ac:dyDescent="0.35">
      <c r="A14" s="19" t="s">
        <v>6</v>
      </c>
      <c r="B14" s="22">
        <v>512109.45</v>
      </c>
      <c r="C14" s="22">
        <v>494305</v>
      </c>
      <c r="D14" s="22">
        <v>499366</v>
      </c>
      <c r="E14" s="22">
        <v>502732</v>
      </c>
      <c r="F14" s="22">
        <v>496703</v>
      </c>
    </row>
    <row r="15" spans="1:6" ht="18" customHeight="1" x14ac:dyDescent="0.35">
      <c r="A15" s="19" t="s">
        <v>42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5195.8597127557823</v>
      </c>
      <c r="C17" s="22">
        <v>5634.1654152879846</v>
      </c>
      <c r="D17" s="22">
        <v>5715.649510456934</v>
      </c>
      <c r="E17" s="22">
        <v>5801.4124333704885</v>
      </c>
      <c r="F17" s="22">
        <v>5887.4363930543914</v>
      </c>
    </row>
    <row r="18" spans="1:6" ht="18" customHeight="1" x14ac:dyDescent="0.35">
      <c r="A18" s="19" t="s">
        <v>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2847738.8440534426</v>
      </c>
      <c r="C19" s="24">
        <f t="shared" ref="C19:F19" si="0">SUM(C7:C18)</f>
        <v>2898814.097238177</v>
      </c>
      <c r="D19" s="24">
        <f t="shared" si="0"/>
        <v>2980299.5393832433</v>
      </c>
      <c r="E19" s="24">
        <f t="shared" si="0"/>
        <v>3063743.6364758126</v>
      </c>
      <c r="F19" s="24">
        <f t="shared" si="0"/>
        <v>3141733.3505777363</v>
      </c>
    </row>
    <row r="25" spans="1:6" x14ac:dyDescent="0.35">
      <c r="A25" s="25"/>
      <c r="B25" s="26"/>
      <c r="C25" s="27"/>
      <c r="D25" s="27"/>
      <c r="E25" s="27"/>
      <c r="F25" s="27"/>
    </row>
    <row r="26" spans="1:6" x14ac:dyDescent="0.35">
      <c r="A26" s="25"/>
      <c r="B26" s="25"/>
      <c r="C26" s="27"/>
      <c r="D26" s="27"/>
      <c r="E26" s="27"/>
      <c r="F26" s="27"/>
    </row>
    <row r="27" spans="1:6" x14ac:dyDescent="0.35">
      <c r="A27" s="25"/>
      <c r="B27" s="28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5"/>
      <c r="B33" s="6"/>
      <c r="C33" s="6"/>
      <c r="D33" s="6"/>
      <c r="E33" s="6"/>
      <c r="F33" s="6"/>
    </row>
    <row r="34" spans="1:6" x14ac:dyDescent="0.35">
      <c r="A34" s="17"/>
      <c r="B34" s="7"/>
      <c r="C34" s="7"/>
      <c r="D34" s="7"/>
      <c r="E34" s="7"/>
      <c r="F34" s="7"/>
    </row>
    <row r="35" spans="1:6" x14ac:dyDescent="0.35">
      <c r="A35" s="17"/>
      <c r="B35" s="7"/>
      <c r="C35" s="7"/>
      <c r="D35" s="7"/>
      <c r="E35" s="7"/>
      <c r="F35" s="7"/>
    </row>
    <row r="36" spans="1:6" x14ac:dyDescent="0.35">
      <c r="A36" s="17"/>
      <c r="B36" s="7"/>
      <c r="C36" s="7"/>
      <c r="D36" s="7"/>
      <c r="E36" s="7"/>
      <c r="F36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E5EF-5511-4F33-9781-14C055BB36BE}">
  <sheetPr>
    <pageSetUpPr fitToPage="1"/>
  </sheetPr>
  <dimension ref="A1:F36"/>
  <sheetViews>
    <sheetView zoomScaleNormal="100"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76</v>
      </c>
      <c r="B3" s="52"/>
      <c r="C3" s="52"/>
      <c r="D3" s="52"/>
      <c r="E3" s="52"/>
      <c r="F3" s="52"/>
    </row>
    <row r="5" spans="1:6" x14ac:dyDescent="0.35">
      <c r="A5" s="2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658396.52082820004</v>
      </c>
      <c r="C7" s="21">
        <v>684997.32995944784</v>
      </c>
      <c r="D7" s="21">
        <v>712397.22315782588</v>
      </c>
      <c r="E7" s="21">
        <v>740893.11208413902</v>
      </c>
      <c r="F7" s="21">
        <v>770528.83656750468</v>
      </c>
    </row>
    <row r="8" spans="1:6" ht="18" customHeight="1" x14ac:dyDescent="0.35">
      <c r="A8" s="19" t="s">
        <v>3</v>
      </c>
      <c r="B8" s="22">
        <v>217073.87337079816</v>
      </c>
      <c r="C8" s="22">
        <v>222791.9291177151</v>
      </c>
      <c r="D8" s="22">
        <v>228665.89617093574</v>
      </c>
      <c r="E8" s="22">
        <v>234774.82190628519</v>
      </c>
      <c r="F8" s="22">
        <v>241128.10467104858</v>
      </c>
    </row>
    <row r="9" spans="1:6" ht="18" customHeight="1" x14ac:dyDescent="0.35">
      <c r="A9" s="19" t="s">
        <v>4</v>
      </c>
      <c r="B9" s="22">
        <v>113376.59398076948</v>
      </c>
      <c r="C9" s="22">
        <v>118617.13655776804</v>
      </c>
      <c r="D9" s="22">
        <v>119546.77198726802</v>
      </c>
      <c r="E9" s="22">
        <v>120050.46928456804</v>
      </c>
      <c r="F9" s="22">
        <v>120525.95618997603</v>
      </c>
    </row>
    <row r="10" spans="1:6" ht="18" customHeight="1" x14ac:dyDescent="0.35">
      <c r="A10" s="19" t="s">
        <v>5</v>
      </c>
      <c r="B10" s="22">
        <v>9476</v>
      </c>
      <c r="C10" s="22">
        <v>9476</v>
      </c>
      <c r="D10" s="22">
        <v>9476</v>
      </c>
      <c r="E10" s="22">
        <v>9476</v>
      </c>
      <c r="F10" s="22">
        <v>9476</v>
      </c>
    </row>
    <row r="11" spans="1:6" ht="18" customHeight="1" x14ac:dyDescent="0.35">
      <c r="A11" s="19" t="s">
        <v>45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</row>
    <row r="12" spans="1:6" ht="18" customHeight="1" x14ac:dyDescent="0.35">
      <c r="A12" s="19" t="s">
        <v>43</v>
      </c>
      <c r="B12" s="22">
        <v>156500</v>
      </c>
      <c r="C12" s="22">
        <v>156500</v>
      </c>
      <c r="D12" s="22">
        <v>156500</v>
      </c>
      <c r="E12" s="22">
        <v>156500</v>
      </c>
      <c r="F12" s="22">
        <v>156500</v>
      </c>
    </row>
    <row r="13" spans="1:6" ht="18" customHeight="1" x14ac:dyDescent="0.35">
      <c r="A13" s="19" t="s">
        <v>44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ht="18" customHeight="1" x14ac:dyDescent="0.35">
      <c r="A14" s="19" t="s">
        <v>6</v>
      </c>
      <c r="B14" s="22">
        <v>787340.80000000016</v>
      </c>
      <c r="C14" s="22">
        <v>996895</v>
      </c>
      <c r="D14" s="22">
        <v>798295</v>
      </c>
      <c r="E14" s="22">
        <v>998645</v>
      </c>
      <c r="F14" s="22">
        <v>796895</v>
      </c>
    </row>
    <row r="15" spans="1:6" ht="18" customHeight="1" x14ac:dyDescent="0.35">
      <c r="A15" s="19" t="s">
        <v>42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</row>
    <row r="18" spans="1:6" ht="18" customHeight="1" x14ac:dyDescent="0.35">
      <c r="A18" s="19" t="s">
        <v>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1942163.7881797678</v>
      </c>
      <c r="C19" s="24">
        <f t="shared" ref="C19:F19" si="0">SUM(C7:C18)</f>
        <v>2189277.395634931</v>
      </c>
      <c r="D19" s="24">
        <f t="shared" si="0"/>
        <v>2024880.8913160297</v>
      </c>
      <c r="E19" s="24">
        <f t="shared" si="0"/>
        <v>2260339.4032749925</v>
      </c>
      <c r="F19" s="24">
        <f t="shared" si="0"/>
        <v>2095053.8974285293</v>
      </c>
    </row>
    <row r="25" spans="1:6" x14ac:dyDescent="0.35">
      <c r="A25" s="25"/>
      <c r="B25" s="26"/>
      <c r="C25" s="27"/>
      <c r="D25" s="27"/>
      <c r="E25" s="27"/>
      <c r="F25" s="27"/>
    </row>
    <row r="26" spans="1:6" x14ac:dyDescent="0.35">
      <c r="A26" s="25"/>
      <c r="B26" s="25"/>
      <c r="C26" s="27"/>
      <c r="D26" s="27"/>
      <c r="E26" s="27"/>
      <c r="F26" s="27"/>
    </row>
    <row r="27" spans="1:6" x14ac:dyDescent="0.35">
      <c r="A27" s="25"/>
      <c r="B27" s="28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5"/>
      <c r="B33" s="6"/>
      <c r="C33" s="6"/>
      <c r="D33" s="6"/>
      <c r="E33" s="6"/>
      <c r="F33" s="6"/>
    </row>
    <row r="34" spans="1:6" x14ac:dyDescent="0.35">
      <c r="A34" s="17"/>
      <c r="B34" s="7"/>
      <c r="C34" s="7"/>
      <c r="D34" s="7"/>
      <c r="E34" s="7"/>
      <c r="F34" s="7"/>
    </row>
    <row r="35" spans="1:6" x14ac:dyDescent="0.35">
      <c r="A35" s="17"/>
      <c r="B35" s="7"/>
      <c r="C35" s="7"/>
      <c r="D35" s="7"/>
      <c r="E35" s="7"/>
      <c r="F35" s="7"/>
    </row>
    <row r="36" spans="1:6" x14ac:dyDescent="0.35">
      <c r="A36" s="17"/>
      <c r="B36" s="7"/>
      <c r="C36" s="7"/>
      <c r="D36" s="7"/>
      <c r="E36" s="7"/>
      <c r="F36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11" customWidth="1"/>
    <col min="7" max="7" width="9.08984375" style="1"/>
    <col min="8" max="8" width="10" style="1" bestFit="1" customWidth="1"/>
    <col min="9" max="9" width="9.08984375" style="1"/>
    <col min="10" max="10" width="10" style="1" bestFit="1" customWidth="1"/>
    <col min="11" max="16384" width="9.08984375" style="1"/>
  </cols>
  <sheetData>
    <row r="1" spans="1:10" ht="18.5" x14ac:dyDescent="0.35">
      <c r="A1" s="51" t="s">
        <v>18</v>
      </c>
      <c r="B1" s="51"/>
      <c r="C1" s="51"/>
      <c r="D1" s="51"/>
      <c r="E1" s="51"/>
      <c r="F1" s="51"/>
    </row>
    <row r="2" spans="1:10" ht="18.5" x14ac:dyDescent="0.35">
      <c r="A2" s="52" t="s">
        <v>70</v>
      </c>
      <c r="B2" s="52"/>
      <c r="C2" s="52"/>
      <c r="D2" s="52"/>
      <c r="E2" s="52"/>
      <c r="F2" s="52"/>
    </row>
    <row r="3" spans="1:10" ht="18.5" x14ac:dyDescent="0.35">
      <c r="A3" s="52" t="s">
        <v>53</v>
      </c>
      <c r="B3" s="52"/>
      <c r="C3" s="52"/>
      <c r="D3" s="52"/>
      <c r="E3" s="52"/>
      <c r="F3" s="52"/>
    </row>
    <row r="5" spans="1:10" x14ac:dyDescent="0.35">
      <c r="A5" s="18"/>
    </row>
    <row r="6" spans="1:10" ht="18" customHeight="1" x14ac:dyDescent="0.35">
      <c r="A6" s="19"/>
      <c r="B6" s="44" t="s">
        <v>52</v>
      </c>
      <c r="C6" s="44" t="s">
        <v>56</v>
      </c>
      <c r="D6" s="44" t="s">
        <v>62</v>
      </c>
      <c r="E6" s="44" t="s">
        <v>67</v>
      </c>
      <c r="F6" s="44" t="s">
        <v>69</v>
      </c>
    </row>
    <row r="7" spans="1:10" ht="18" customHeight="1" x14ac:dyDescent="0.35">
      <c r="A7" s="19" t="s">
        <v>2</v>
      </c>
      <c r="B7" s="45">
        <v>2099244.416457592</v>
      </c>
      <c r="C7" s="45">
        <v>2184058.959480667</v>
      </c>
      <c r="D7" s="45">
        <v>2271421.3178598937</v>
      </c>
      <c r="E7" s="45">
        <v>2362278.1705742893</v>
      </c>
      <c r="F7" s="45">
        <v>2456769.297397261</v>
      </c>
    </row>
    <row r="8" spans="1:10" ht="18" customHeight="1" x14ac:dyDescent="0.35">
      <c r="A8" s="19" t="s">
        <v>3</v>
      </c>
      <c r="B8" s="43">
        <v>816301.98005294462</v>
      </c>
      <c r="C8" s="43">
        <v>834455.58523589722</v>
      </c>
      <c r="D8" s="43">
        <v>853104.34944050096</v>
      </c>
      <c r="E8" s="43">
        <v>872499.06421328906</v>
      </c>
      <c r="F8" s="43">
        <v>892669.5675769886</v>
      </c>
    </row>
    <row r="9" spans="1:10" ht="18" customHeight="1" x14ac:dyDescent="0.35">
      <c r="A9" s="19" t="s">
        <v>4</v>
      </c>
      <c r="B9" s="43">
        <v>434854.08969249332</v>
      </c>
      <c r="C9" s="43">
        <v>426563.44093801489</v>
      </c>
      <c r="D9" s="43">
        <v>428336.00312481483</v>
      </c>
      <c r="E9" s="43">
        <v>431244.59982361487</v>
      </c>
      <c r="F9" s="43">
        <v>435867.6752630148</v>
      </c>
    </row>
    <row r="10" spans="1:10" ht="18" customHeight="1" x14ac:dyDescent="0.35">
      <c r="A10" s="19" t="s">
        <v>5</v>
      </c>
      <c r="B10" s="43">
        <v>247365</v>
      </c>
      <c r="C10" s="43">
        <v>247365</v>
      </c>
      <c r="D10" s="43">
        <v>247365</v>
      </c>
      <c r="E10" s="43">
        <v>247365</v>
      </c>
      <c r="F10" s="43">
        <v>247365</v>
      </c>
    </row>
    <row r="11" spans="1:10" ht="18" customHeight="1" x14ac:dyDescent="0.35">
      <c r="A11" s="19" t="s">
        <v>45</v>
      </c>
      <c r="B11" s="43">
        <v>188460</v>
      </c>
      <c r="C11" s="43">
        <v>188757</v>
      </c>
      <c r="D11" s="43">
        <v>189064</v>
      </c>
      <c r="E11" s="43">
        <v>189382</v>
      </c>
      <c r="F11" s="43">
        <v>189711</v>
      </c>
    </row>
    <row r="12" spans="1:10" ht="18" customHeight="1" x14ac:dyDescent="0.35">
      <c r="A12" s="19" t="s">
        <v>43</v>
      </c>
      <c r="B12" s="43">
        <v>223400</v>
      </c>
      <c r="C12" s="43">
        <v>253993</v>
      </c>
      <c r="D12" s="43">
        <v>263593</v>
      </c>
      <c r="E12" s="43">
        <v>273671</v>
      </c>
      <c r="F12" s="43">
        <v>284255</v>
      </c>
    </row>
    <row r="13" spans="1:10" ht="18" customHeight="1" x14ac:dyDescent="0.35">
      <c r="A13" s="19" t="s">
        <v>44</v>
      </c>
      <c r="B13" s="43">
        <v>1953000</v>
      </c>
      <c r="C13" s="43">
        <v>663000</v>
      </c>
      <c r="D13" s="43">
        <v>18000</v>
      </c>
      <c r="E13" s="43">
        <v>18000</v>
      </c>
      <c r="F13" s="43">
        <v>18000</v>
      </c>
    </row>
    <row r="14" spans="1:10" ht="18" customHeight="1" x14ac:dyDescent="0.35">
      <c r="A14" s="19" t="s">
        <v>6</v>
      </c>
      <c r="B14" s="43">
        <v>3070153</v>
      </c>
      <c r="C14" s="43">
        <v>3087180</v>
      </c>
      <c r="D14" s="43">
        <v>3113445</v>
      </c>
      <c r="E14" s="43">
        <v>3236655</v>
      </c>
      <c r="F14" s="43">
        <v>3136477</v>
      </c>
    </row>
    <row r="15" spans="1:10" ht="18" customHeight="1" x14ac:dyDescent="0.35">
      <c r="A15" s="19" t="s">
        <v>42</v>
      </c>
      <c r="B15" s="43">
        <v>951686.45999999973</v>
      </c>
      <c r="C15" s="43">
        <v>494891.97333333344</v>
      </c>
      <c r="D15" s="43">
        <v>549810</v>
      </c>
      <c r="E15" s="43">
        <v>533784.14666666696</v>
      </c>
      <c r="F15" s="43">
        <v>1425862.166666667</v>
      </c>
      <c r="H15" s="41"/>
      <c r="I15" s="41"/>
      <c r="J15" s="41"/>
    </row>
    <row r="16" spans="1:10" ht="18" customHeight="1" x14ac:dyDescent="0.35">
      <c r="A16" s="19" t="s">
        <v>11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</row>
    <row r="17" spans="1:6" ht="18" customHeight="1" x14ac:dyDescent="0.35">
      <c r="A17" s="19" t="s">
        <v>1</v>
      </c>
      <c r="B17" s="43">
        <v>1200262.2262402938</v>
      </c>
      <c r="C17" s="43">
        <v>956664.61924513557</v>
      </c>
      <c r="D17" s="43">
        <v>970496.54440006451</v>
      </c>
      <c r="E17" s="43">
        <v>985054.80056464067</v>
      </c>
      <c r="F17" s="43">
        <v>999657.36772098311</v>
      </c>
    </row>
    <row r="18" spans="1:6" ht="18" customHeight="1" x14ac:dyDescent="0.35">
      <c r="A18" s="19" t="s">
        <v>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</row>
    <row r="19" spans="1:6" s="2" customFormat="1" ht="18" customHeight="1" x14ac:dyDescent="0.35">
      <c r="A19" s="23" t="s">
        <v>0</v>
      </c>
      <c r="B19" s="46">
        <f>SUM(B7:B18)</f>
        <v>11184727.172443323</v>
      </c>
      <c r="C19" s="46">
        <f t="shared" ref="C19:F19" si="0">SUM(C7:C18)</f>
        <v>9336929.5782330483</v>
      </c>
      <c r="D19" s="46">
        <f t="shared" si="0"/>
        <v>8904635.2148252744</v>
      </c>
      <c r="E19" s="46">
        <f t="shared" si="0"/>
        <v>9149933.7818425018</v>
      </c>
      <c r="F19" s="46">
        <f t="shared" si="0"/>
        <v>10086634.074624915</v>
      </c>
    </row>
    <row r="23" spans="1:6" x14ac:dyDescent="0.35">
      <c r="A23" s="12"/>
      <c r="B23" s="3"/>
      <c r="C23" s="3"/>
      <c r="D23" s="3"/>
      <c r="E23" s="3"/>
      <c r="F23" s="3"/>
    </row>
    <row r="24" spans="1:6" x14ac:dyDescent="0.35">
      <c r="A24" s="12"/>
      <c r="B24" s="3"/>
      <c r="C24" s="3"/>
      <c r="D24" s="3"/>
      <c r="E24" s="3"/>
      <c r="F24" s="3"/>
    </row>
    <row r="25" spans="1:6" x14ac:dyDescent="0.35">
      <c r="A25" s="12"/>
      <c r="B25" s="3"/>
      <c r="C25" s="3"/>
      <c r="D25" s="3"/>
      <c r="E25" s="3"/>
      <c r="F25" s="3"/>
    </row>
    <row r="26" spans="1:6" x14ac:dyDescent="0.35">
      <c r="A26" s="25"/>
      <c r="B26" s="47"/>
      <c r="C26" s="48"/>
      <c r="D26" s="48"/>
      <c r="E26" s="48"/>
      <c r="F26" s="48"/>
    </row>
    <row r="27" spans="1:6" x14ac:dyDescent="0.35">
      <c r="A27" s="25"/>
      <c r="B27" s="49"/>
      <c r="C27" s="48"/>
      <c r="D27" s="48"/>
      <c r="E27" s="48"/>
      <c r="F27" s="48"/>
    </row>
    <row r="28" spans="1:6" x14ac:dyDescent="0.35">
      <c r="A28" s="25"/>
      <c r="B28" s="49"/>
      <c r="C28" s="48"/>
      <c r="D28" s="48"/>
      <c r="E28" s="48"/>
      <c r="F28" s="48"/>
    </row>
    <row r="29" spans="1:6" x14ac:dyDescent="0.35">
      <c r="A29" s="25"/>
      <c r="B29" s="50"/>
      <c r="C29" s="48"/>
      <c r="D29" s="48"/>
      <c r="E29" s="48"/>
      <c r="F29" s="48"/>
    </row>
    <row r="30" spans="1:6" x14ac:dyDescent="0.35">
      <c r="A30" s="25"/>
      <c r="B30" s="50"/>
      <c r="C30" s="48"/>
      <c r="D30" s="48"/>
      <c r="E30" s="48"/>
      <c r="F30" s="48"/>
    </row>
    <row r="31" spans="1:6" x14ac:dyDescent="0.35">
      <c r="A31" s="25"/>
      <c r="B31" s="50"/>
      <c r="C31" s="48"/>
      <c r="D31" s="48"/>
      <c r="E31" s="48"/>
      <c r="F31" s="48"/>
    </row>
    <row r="32" spans="1:6" x14ac:dyDescent="0.35">
      <c r="A32" s="25"/>
      <c r="B32" s="50"/>
      <c r="C32" s="48"/>
      <c r="D32" s="48"/>
      <c r="E32" s="48"/>
      <c r="F32" s="48"/>
    </row>
    <row r="33" spans="1:6" x14ac:dyDescent="0.35">
      <c r="A33" s="25"/>
      <c r="B33" s="50"/>
      <c r="C33" s="48"/>
      <c r="D33" s="48"/>
      <c r="E33" s="48"/>
      <c r="F33" s="48"/>
    </row>
    <row r="34" spans="1:6" x14ac:dyDescent="0.35">
      <c r="A34" s="25"/>
      <c r="B34" s="50"/>
      <c r="C34" s="48"/>
      <c r="D34" s="48"/>
      <c r="E34" s="48"/>
      <c r="F34" s="48"/>
    </row>
    <row r="35" spans="1:6" x14ac:dyDescent="0.35">
      <c r="A35" s="25"/>
      <c r="B35" s="50"/>
      <c r="C35" s="48"/>
      <c r="D35" s="48"/>
      <c r="E35" s="48"/>
      <c r="F35" s="48"/>
    </row>
    <row r="36" spans="1:6" x14ac:dyDescent="0.35">
      <c r="A36" s="25"/>
      <c r="B36" s="50"/>
      <c r="C36" s="48"/>
      <c r="D36" s="48"/>
      <c r="E36" s="48"/>
      <c r="F36" s="48"/>
    </row>
    <row r="37" spans="1:6" x14ac:dyDescent="0.35">
      <c r="A37" s="25"/>
      <c r="B37" s="50"/>
      <c r="C37" s="48"/>
      <c r="D37" s="48"/>
      <c r="E37" s="48"/>
      <c r="F37" s="48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49</v>
      </c>
      <c r="B3" s="52"/>
      <c r="C3" s="52"/>
      <c r="D3" s="52"/>
      <c r="E3" s="52"/>
      <c r="F3" s="52"/>
    </row>
    <row r="5" spans="1:6" x14ac:dyDescent="0.35">
      <c r="A5" s="18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5037952.4266385725</v>
      </c>
      <c r="C7" s="21">
        <v>5241497.8687450131</v>
      </c>
      <c r="D7" s="21">
        <v>5451157.7834948143</v>
      </c>
      <c r="E7" s="21">
        <v>5669204.094834608</v>
      </c>
      <c r="F7" s="21">
        <v>5895972.258627994</v>
      </c>
    </row>
    <row r="8" spans="1:6" ht="18" customHeight="1" x14ac:dyDescent="0.35">
      <c r="A8" s="19" t="s">
        <v>3</v>
      </c>
      <c r="B8" s="22">
        <v>1963282.4737547387</v>
      </c>
      <c r="C8" s="22">
        <v>2007593.1490794462</v>
      </c>
      <c r="D8" s="22">
        <v>2053110.9135156961</v>
      </c>
      <c r="E8" s="22">
        <v>2100449.3885293957</v>
      </c>
      <c r="F8" s="22">
        <v>2149681.402543644</v>
      </c>
    </row>
    <row r="9" spans="1:6" ht="18" customHeight="1" x14ac:dyDescent="0.35">
      <c r="A9" s="19" t="s">
        <v>4</v>
      </c>
      <c r="B9" s="22">
        <v>941387.08521672199</v>
      </c>
      <c r="C9" s="22">
        <v>948967.96616681293</v>
      </c>
      <c r="D9" s="22">
        <v>957486.95586519293</v>
      </c>
      <c r="E9" s="22">
        <v>970245.20328631205</v>
      </c>
      <c r="F9" s="22">
        <v>986707.84264248423</v>
      </c>
    </row>
    <row r="10" spans="1:6" ht="18" customHeight="1" x14ac:dyDescent="0.35">
      <c r="A10" s="19" t="s">
        <v>5</v>
      </c>
      <c r="B10" s="22">
        <v>113566</v>
      </c>
      <c r="C10" s="22">
        <v>113566</v>
      </c>
      <c r="D10" s="22">
        <v>113566</v>
      </c>
      <c r="E10" s="22">
        <v>113566</v>
      </c>
      <c r="F10" s="22">
        <v>113566</v>
      </c>
    </row>
    <row r="11" spans="1:6" ht="18" customHeight="1" x14ac:dyDescent="0.35">
      <c r="A11" s="19" t="s">
        <v>45</v>
      </c>
      <c r="B11" s="22">
        <v>3188</v>
      </c>
      <c r="C11" s="22">
        <v>2100</v>
      </c>
      <c r="D11" s="22">
        <v>2100</v>
      </c>
      <c r="E11" s="22">
        <v>2100</v>
      </c>
      <c r="F11" s="22">
        <v>2100</v>
      </c>
    </row>
    <row r="12" spans="1:6" ht="18" customHeight="1" x14ac:dyDescent="0.35">
      <c r="A12" s="19" t="s">
        <v>43</v>
      </c>
      <c r="B12" s="22">
        <v>525650</v>
      </c>
      <c r="C12" s="22">
        <v>525650</v>
      </c>
      <c r="D12" s="22">
        <v>525650</v>
      </c>
      <c r="E12" s="22">
        <v>525650</v>
      </c>
      <c r="F12" s="22">
        <v>526150</v>
      </c>
    </row>
    <row r="13" spans="1:6" ht="18" customHeight="1" x14ac:dyDescent="0.35">
      <c r="A13" s="19" t="s">
        <v>44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ht="18" customHeight="1" x14ac:dyDescent="0.35">
      <c r="A14" s="19" t="s">
        <v>6</v>
      </c>
      <c r="B14" s="22">
        <v>1603419.3199999998</v>
      </c>
      <c r="C14" s="22">
        <v>1428661.96</v>
      </c>
      <c r="D14" s="22">
        <v>1362961.96</v>
      </c>
      <c r="E14" s="22">
        <v>1410851.96</v>
      </c>
      <c r="F14" s="22">
        <v>1351401.96</v>
      </c>
    </row>
    <row r="15" spans="1:6" ht="18" customHeight="1" x14ac:dyDescent="0.35">
      <c r="A15" s="19" t="s">
        <v>42</v>
      </c>
      <c r="B15" s="22">
        <v>1500</v>
      </c>
      <c r="C15" s="22">
        <v>7500</v>
      </c>
      <c r="D15" s="22">
        <v>13500</v>
      </c>
      <c r="E15" s="22">
        <v>18000</v>
      </c>
      <c r="F15" s="22">
        <v>24000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29" t="s">
        <v>1</v>
      </c>
      <c r="B17" s="30">
        <v>17483.268994645237</v>
      </c>
      <c r="C17" s="30">
        <v>19017.338953507944</v>
      </c>
      <c r="D17" s="30">
        <v>19302.533286599268</v>
      </c>
      <c r="E17" s="30">
        <v>19602.703516796708</v>
      </c>
      <c r="F17" s="30">
        <v>19903.787375690365</v>
      </c>
    </row>
    <row r="18" spans="1:6" ht="18" customHeight="1" x14ac:dyDescent="0.35">
      <c r="A18" s="29" t="s">
        <v>7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s="2" customFormat="1" ht="18" customHeight="1" x14ac:dyDescent="0.35">
      <c r="A19" s="23" t="s">
        <v>0</v>
      </c>
      <c r="B19" s="24">
        <f>SUM(B7:B18)</f>
        <v>10207428.574604679</v>
      </c>
      <c r="C19" s="24">
        <f t="shared" ref="C19:F19" si="0">SUM(C7:C18)</f>
        <v>10294554.282944782</v>
      </c>
      <c r="D19" s="24">
        <f t="shared" si="0"/>
        <v>10498836.146162303</v>
      </c>
      <c r="E19" s="24">
        <f t="shared" si="0"/>
        <v>10829669.350167111</v>
      </c>
      <c r="F19" s="24">
        <f t="shared" si="0"/>
        <v>11069483.251189811</v>
      </c>
    </row>
    <row r="23" spans="1:6" x14ac:dyDescent="0.35">
      <c r="A23" s="12"/>
      <c r="B23" s="3"/>
      <c r="C23" s="3"/>
      <c r="D23" s="3"/>
      <c r="E23" s="3"/>
      <c r="F23" s="3"/>
    </row>
    <row r="24" spans="1:6" x14ac:dyDescent="0.35">
      <c r="A24" s="25"/>
      <c r="B24" s="26"/>
      <c r="C24" s="27"/>
      <c r="D24" s="27"/>
      <c r="E24" s="27"/>
      <c r="F24" s="27"/>
    </row>
    <row r="25" spans="1:6" x14ac:dyDescent="0.35">
      <c r="A25" s="25"/>
      <c r="B25" s="25"/>
      <c r="C25" s="27"/>
      <c r="D25" s="27"/>
      <c r="E25" s="27"/>
      <c r="F25" s="27"/>
    </row>
    <row r="26" spans="1:6" x14ac:dyDescent="0.35">
      <c r="A26" s="25"/>
      <c r="B26" s="25"/>
      <c r="C26" s="27"/>
      <c r="D26" s="27"/>
      <c r="E26" s="27"/>
      <c r="F26" s="27"/>
    </row>
    <row r="27" spans="1:6" x14ac:dyDescent="0.35">
      <c r="A27" s="25"/>
      <c r="B27" s="25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25"/>
      <c r="B33" s="28"/>
      <c r="C33" s="27"/>
      <c r="D33" s="27"/>
      <c r="E33" s="27"/>
      <c r="F33" s="27"/>
    </row>
    <row r="34" spans="1:6" x14ac:dyDescent="0.35">
      <c r="A34" s="25"/>
      <c r="B34" s="28"/>
      <c r="C34" s="27"/>
      <c r="D34" s="27"/>
      <c r="E34" s="27"/>
      <c r="F34" s="27"/>
    </row>
    <row r="35" spans="1:6" x14ac:dyDescent="0.35">
      <c r="A35" s="25"/>
      <c r="B35" s="28"/>
      <c r="C35" s="27"/>
      <c r="D35" s="27"/>
      <c r="E35" s="27"/>
      <c r="F35" s="27"/>
    </row>
    <row r="36" spans="1:6" x14ac:dyDescent="0.35">
      <c r="A36" s="17"/>
      <c r="B36" s="7"/>
      <c r="C36" s="7"/>
      <c r="D36" s="7"/>
      <c r="E36" s="7"/>
      <c r="F36" s="7"/>
    </row>
    <row r="37" spans="1:6" x14ac:dyDescent="0.35">
      <c r="A37" s="17"/>
      <c r="B37" s="7"/>
      <c r="C37" s="7"/>
      <c r="D37" s="7"/>
      <c r="E37" s="7"/>
      <c r="F37" s="7"/>
    </row>
    <row r="38" spans="1:6" x14ac:dyDescent="0.35">
      <c r="A38" s="17"/>
      <c r="B38" s="7"/>
      <c r="C38" s="7"/>
      <c r="D38" s="7"/>
      <c r="E38" s="7"/>
      <c r="F38" s="7"/>
    </row>
    <row r="39" spans="1:6" x14ac:dyDescent="0.35">
      <c r="A39" s="17"/>
      <c r="B39" s="7"/>
      <c r="C39" s="7"/>
      <c r="D39" s="7"/>
      <c r="E39" s="7"/>
      <c r="F39" s="7"/>
    </row>
    <row r="40" spans="1:6" x14ac:dyDescent="0.35">
      <c r="A40" s="17"/>
      <c r="B40" s="7"/>
      <c r="C40" s="7"/>
      <c r="D40" s="7"/>
      <c r="E40" s="7"/>
      <c r="F40" s="7"/>
    </row>
    <row r="41" spans="1:6" x14ac:dyDescent="0.35">
      <c r="A41" s="17"/>
      <c r="B41" s="7"/>
      <c r="C41" s="7"/>
      <c r="D41" s="7"/>
      <c r="E41" s="7"/>
      <c r="F41" s="7"/>
    </row>
    <row r="42" spans="1:6" x14ac:dyDescent="0.35">
      <c r="A42" s="17"/>
      <c r="B42" s="7"/>
      <c r="C42" s="7"/>
      <c r="D42" s="7"/>
      <c r="E42" s="7"/>
      <c r="F42" s="7"/>
    </row>
    <row r="43" spans="1:6" x14ac:dyDescent="0.35">
      <c r="A43" s="17"/>
      <c r="B43" s="7"/>
      <c r="C43" s="7"/>
      <c r="D43" s="7"/>
      <c r="E43" s="7"/>
      <c r="F43" s="7"/>
    </row>
    <row r="44" spans="1:6" x14ac:dyDescent="0.35">
      <c r="A44" s="17"/>
      <c r="B44" s="7"/>
      <c r="C44" s="7"/>
      <c r="D44" s="7"/>
      <c r="E44" s="7"/>
      <c r="F44" s="7"/>
    </row>
    <row r="45" spans="1:6" x14ac:dyDescent="0.35">
      <c r="A45" s="17"/>
      <c r="B45" s="7"/>
      <c r="C45" s="7"/>
      <c r="D45" s="7"/>
      <c r="E45" s="7"/>
      <c r="F45" s="7"/>
    </row>
    <row r="46" spans="1:6" x14ac:dyDescent="0.35">
      <c r="A46" s="17"/>
      <c r="B46" s="7"/>
      <c r="C46" s="7"/>
      <c r="D46" s="7"/>
      <c r="E46" s="7"/>
      <c r="F46" s="7"/>
    </row>
    <row r="47" spans="1:6" x14ac:dyDescent="0.35">
      <c r="A47" s="17"/>
      <c r="B47" s="7"/>
      <c r="C47" s="7"/>
      <c r="D47" s="7"/>
      <c r="E47" s="7"/>
      <c r="F47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6"/>
  <sheetViews>
    <sheetView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68</v>
      </c>
      <c r="B3" s="52"/>
      <c r="C3" s="52"/>
      <c r="D3" s="52"/>
      <c r="E3" s="52"/>
      <c r="F3" s="52"/>
    </row>
    <row r="5" spans="1:6" x14ac:dyDescent="0.35">
      <c r="A5" s="18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9311577.2655940261</v>
      </c>
      <c r="C7" s="21">
        <v>9671077.6809390131</v>
      </c>
      <c r="D7" s="21">
        <v>10008720.788176578</v>
      </c>
      <c r="E7" s="21">
        <v>10359869.619703643</v>
      </c>
      <c r="F7" s="21">
        <v>10725064.404491786</v>
      </c>
    </row>
    <row r="8" spans="1:6" ht="18" customHeight="1" x14ac:dyDescent="0.35">
      <c r="A8" s="19" t="s">
        <v>3</v>
      </c>
      <c r="B8" s="22">
        <v>4173217.978423493</v>
      </c>
      <c r="C8" s="22">
        <v>4261223.1628192216</v>
      </c>
      <c r="D8" s="22">
        <v>4335847.7323360527</v>
      </c>
      <c r="E8" s="22">
        <v>4413457.284633561</v>
      </c>
      <c r="F8" s="22">
        <v>4494171.2190229651</v>
      </c>
    </row>
    <row r="9" spans="1:6" ht="18" customHeight="1" x14ac:dyDescent="0.35">
      <c r="A9" s="19" t="s">
        <v>4</v>
      </c>
      <c r="B9" s="22">
        <v>1913751.30044183</v>
      </c>
      <c r="C9" s="22">
        <v>1921337.0380007862</v>
      </c>
      <c r="D9" s="22">
        <v>1931732.1687442018</v>
      </c>
      <c r="E9" s="22">
        <v>1948533.0554652829</v>
      </c>
      <c r="F9" s="22">
        <v>1964032.7328833588</v>
      </c>
    </row>
    <row r="10" spans="1:6" ht="18" customHeight="1" x14ac:dyDescent="0.35">
      <c r="A10" s="19" t="s">
        <v>5</v>
      </c>
      <c r="B10" s="22">
        <v>351472</v>
      </c>
      <c r="C10" s="22">
        <v>351472</v>
      </c>
      <c r="D10" s="22">
        <v>351472</v>
      </c>
      <c r="E10" s="22">
        <v>351472</v>
      </c>
      <c r="F10" s="22">
        <v>351472</v>
      </c>
    </row>
    <row r="11" spans="1:6" ht="18" customHeight="1" x14ac:dyDescent="0.35">
      <c r="A11" s="19" t="s">
        <v>45</v>
      </c>
      <c r="B11" s="22">
        <v>166300</v>
      </c>
      <c r="C11" s="22">
        <v>166300</v>
      </c>
      <c r="D11" s="22">
        <v>166300</v>
      </c>
      <c r="E11" s="22">
        <v>166300</v>
      </c>
      <c r="F11" s="22">
        <v>166300</v>
      </c>
    </row>
    <row r="12" spans="1:6" ht="18" customHeight="1" x14ac:dyDescent="0.35">
      <c r="A12" s="19" t="s">
        <v>43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</row>
    <row r="13" spans="1:6" ht="18" customHeight="1" x14ac:dyDescent="0.35">
      <c r="A13" s="19" t="s">
        <v>44</v>
      </c>
      <c r="B13" s="22">
        <v>404550</v>
      </c>
      <c r="C13" s="22">
        <v>401050</v>
      </c>
      <c r="D13" s="22">
        <v>399550</v>
      </c>
      <c r="E13" s="22">
        <v>401050</v>
      </c>
      <c r="F13" s="22">
        <v>399550</v>
      </c>
    </row>
    <row r="14" spans="1:6" ht="18" customHeight="1" x14ac:dyDescent="0.35">
      <c r="A14" s="19" t="s">
        <v>6</v>
      </c>
      <c r="B14" s="22">
        <v>8273743.6999999993</v>
      </c>
      <c r="C14" s="22">
        <v>8358797</v>
      </c>
      <c r="D14" s="22">
        <v>8436197</v>
      </c>
      <c r="E14" s="22">
        <v>8404597</v>
      </c>
      <c r="F14" s="22">
        <v>8344197</v>
      </c>
    </row>
    <row r="15" spans="1:6" ht="18" customHeight="1" x14ac:dyDescent="0.35">
      <c r="A15" s="19" t="s">
        <v>42</v>
      </c>
      <c r="B15" s="22">
        <v>2913190.9533333341</v>
      </c>
      <c r="C15" s="22">
        <v>3053585.9</v>
      </c>
      <c r="D15" s="22">
        <v>2977286.61</v>
      </c>
      <c r="E15" s="22">
        <v>2974510.54</v>
      </c>
      <c r="F15" s="22">
        <v>3090804.5974074071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-9889587.5480598602</v>
      </c>
      <c r="C17" s="22">
        <v>-9831512.0424743425</v>
      </c>
      <c r="D17" s="22">
        <v>-9820715.3998644557</v>
      </c>
      <c r="E17" s="22">
        <v>-9809351.8125784099</v>
      </c>
      <c r="F17" s="22">
        <v>-9797953.6379202921</v>
      </c>
    </row>
    <row r="18" spans="1:6" ht="18" customHeight="1" x14ac:dyDescent="0.35">
      <c r="A18" s="19" t="s">
        <v>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17618215.649732821</v>
      </c>
      <c r="C19" s="24">
        <f t="shared" ref="C19:F19" si="0">SUM(C7:C18)</f>
        <v>18353330.739284679</v>
      </c>
      <c r="D19" s="24">
        <f t="shared" si="0"/>
        <v>18786390.899392374</v>
      </c>
      <c r="E19" s="24">
        <f t="shared" si="0"/>
        <v>19210437.687224075</v>
      </c>
      <c r="F19" s="24">
        <f t="shared" si="0"/>
        <v>19737638.315885223</v>
      </c>
    </row>
    <row r="23" spans="1:6" x14ac:dyDescent="0.35">
      <c r="A23" s="12"/>
      <c r="B23" s="3"/>
      <c r="C23" s="3"/>
      <c r="D23" s="3"/>
      <c r="E23" s="3"/>
      <c r="F23" s="3"/>
    </row>
    <row r="24" spans="1:6" x14ac:dyDescent="0.35">
      <c r="A24" s="25"/>
      <c r="B24" s="26"/>
      <c r="C24" s="27"/>
      <c r="D24" s="27"/>
      <c r="E24" s="27"/>
      <c r="F24" s="27"/>
    </row>
    <row r="25" spans="1:6" x14ac:dyDescent="0.35">
      <c r="A25" s="25"/>
      <c r="B25" s="25"/>
      <c r="C25" s="27"/>
      <c r="D25" s="27"/>
      <c r="E25" s="27"/>
      <c r="F25" s="27"/>
    </row>
    <row r="26" spans="1:6" x14ac:dyDescent="0.35">
      <c r="A26" s="25"/>
      <c r="B26" s="28"/>
      <c r="C26" s="27"/>
      <c r="D26" s="27"/>
      <c r="E26" s="27"/>
      <c r="F26" s="27"/>
    </row>
    <row r="27" spans="1:6" x14ac:dyDescent="0.35">
      <c r="A27" s="25"/>
      <c r="B27" s="28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25"/>
      <c r="B33" s="28"/>
      <c r="C33" s="27"/>
      <c r="D33" s="27"/>
      <c r="E33" s="27"/>
      <c r="F33" s="27"/>
    </row>
    <row r="34" spans="1:6" x14ac:dyDescent="0.35">
      <c r="A34" s="17"/>
      <c r="B34" s="7"/>
      <c r="C34" s="7"/>
      <c r="D34" s="7"/>
      <c r="E34" s="7"/>
      <c r="F34" s="7"/>
    </row>
    <row r="35" spans="1:6" x14ac:dyDescent="0.35">
      <c r="A35" s="17"/>
      <c r="B35" s="7"/>
      <c r="C35" s="7"/>
      <c r="D35" s="7"/>
      <c r="E35" s="7"/>
      <c r="F35" s="7"/>
    </row>
    <row r="36" spans="1:6" x14ac:dyDescent="0.35">
      <c r="A36" s="17"/>
      <c r="B36" s="7"/>
      <c r="C36" s="7"/>
      <c r="D36" s="7"/>
      <c r="E36" s="7"/>
      <c r="F36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7"/>
  <sheetViews>
    <sheetView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7" width="9.08984375" style="1"/>
    <col min="8" max="11" width="10" style="1" bestFit="1" customWidth="1"/>
    <col min="12" max="16384" width="9.08984375" style="1"/>
  </cols>
  <sheetData>
    <row r="1" spans="1:11" ht="18.5" x14ac:dyDescent="0.35">
      <c r="A1" s="51" t="s">
        <v>18</v>
      </c>
      <c r="B1" s="51"/>
      <c r="C1" s="51"/>
      <c r="D1" s="51"/>
      <c r="E1" s="51"/>
      <c r="F1" s="51"/>
    </row>
    <row r="2" spans="1:11" ht="18.5" x14ac:dyDescent="0.35">
      <c r="A2" s="52" t="s">
        <v>70</v>
      </c>
      <c r="B2" s="52"/>
      <c r="C2" s="52"/>
      <c r="D2" s="52"/>
      <c r="E2" s="52"/>
      <c r="F2" s="52"/>
    </row>
    <row r="3" spans="1:11" ht="18.5" x14ac:dyDescent="0.35">
      <c r="A3" s="52" t="s">
        <v>47</v>
      </c>
      <c r="B3" s="52"/>
      <c r="C3" s="52"/>
      <c r="D3" s="52"/>
      <c r="E3" s="52"/>
      <c r="F3" s="52"/>
    </row>
    <row r="5" spans="1:11" x14ac:dyDescent="0.35">
      <c r="A5" s="18"/>
    </row>
    <row r="6" spans="1:11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11" ht="18" customHeight="1" x14ac:dyDescent="0.35">
      <c r="A7" s="19" t="s">
        <v>2</v>
      </c>
      <c r="B7" s="21">
        <v>6166641.822366775</v>
      </c>
      <c r="C7" s="21">
        <v>6461820.9513161601</v>
      </c>
      <c r="D7" s="21">
        <v>6720293.7893688055</v>
      </c>
      <c r="E7" s="21">
        <v>6989105.5409435602</v>
      </c>
      <c r="F7" s="21">
        <v>7268669.7625813037</v>
      </c>
    </row>
    <row r="8" spans="1:11" ht="18" customHeight="1" x14ac:dyDescent="0.35">
      <c r="A8" s="19" t="s">
        <v>3</v>
      </c>
      <c r="B8" s="22">
        <v>2328515.8881833153</v>
      </c>
      <c r="C8" s="22">
        <v>2398687.1942814151</v>
      </c>
      <c r="D8" s="22">
        <v>2452553.5020077107</v>
      </c>
      <c r="E8" s="22">
        <v>2508574.4620430591</v>
      </c>
      <c r="F8" s="22">
        <v>2566836.2604798223</v>
      </c>
    </row>
    <row r="9" spans="1:11" ht="18" customHeight="1" x14ac:dyDescent="0.35">
      <c r="A9" s="19" t="s">
        <v>4</v>
      </c>
      <c r="B9" s="22">
        <v>1014313.6541465358</v>
      </c>
      <c r="C9" s="22">
        <v>1027716.3491626654</v>
      </c>
      <c r="D9" s="22">
        <v>1041258.4722730654</v>
      </c>
      <c r="E9" s="22">
        <v>1055270.8271515535</v>
      </c>
      <c r="F9" s="22">
        <v>1074044.5082698253</v>
      </c>
    </row>
    <row r="10" spans="1:11" ht="18" customHeight="1" x14ac:dyDescent="0.35">
      <c r="A10" s="19" t="s">
        <v>5</v>
      </c>
      <c r="B10" s="22">
        <v>170089</v>
      </c>
      <c r="C10" s="22">
        <v>170089</v>
      </c>
      <c r="D10" s="22">
        <v>170089</v>
      </c>
      <c r="E10" s="22">
        <v>170089</v>
      </c>
      <c r="F10" s="22">
        <v>170089</v>
      </c>
    </row>
    <row r="11" spans="1:11" ht="18" customHeight="1" x14ac:dyDescent="0.35">
      <c r="A11" s="19" t="s">
        <v>45</v>
      </c>
      <c r="B11" s="22">
        <v>28648</v>
      </c>
      <c r="C11" s="22">
        <v>20448</v>
      </c>
      <c r="D11" s="22">
        <v>20448</v>
      </c>
      <c r="E11" s="22">
        <v>20448</v>
      </c>
      <c r="F11" s="22">
        <v>20448</v>
      </c>
    </row>
    <row r="12" spans="1:11" ht="18" customHeight="1" x14ac:dyDescent="0.35">
      <c r="A12" s="19" t="s">
        <v>43</v>
      </c>
      <c r="B12" s="22">
        <v>7500</v>
      </c>
      <c r="C12" s="22">
        <v>2500</v>
      </c>
      <c r="D12" s="22">
        <v>5500</v>
      </c>
      <c r="E12" s="22">
        <v>2500</v>
      </c>
      <c r="F12" s="22">
        <v>5500</v>
      </c>
    </row>
    <row r="13" spans="1:11" ht="18" customHeight="1" x14ac:dyDescent="0.35">
      <c r="A13" s="19" t="s">
        <v>44</v>
      </c>
      <c r="B13" s="22">
        <v>582999.99999999988</v>
      </c>
      <c r="C13" s="22">
        <v>583000</v>
      </c>
      <c r="D13" s="22">
        <v>583000</v>
      </c>
      <c r="E13" s="22">
        <v>585000</v>
      </c>
      <c r="F13" s="22">
        <v>585000</v>
      </c>
    </row>
    <row r="14" spans="1:11" ht="18" customHeight="1" x14ac:dyDescent="0.35">
      <c r="A14" s="19" t="s">
        <v>6</v>
      </c>
      <c r="B14" s="22">
        <v>6133318.8499999996</v>
      </c>
      <c r="C14" s="22">
        <v>5165141</v>
      </c>
      <c r="D14" s="22">
        <v>5161001</v>
      </c>
      <c r="E14" s="22">
        <v>5227076</v>
      </c>
      <c r="F14" s="22">
        <v>5197061</v>
      </c>
    </row>
    <row r="15" spans="1:11" ht="18" customHeight="1" x14ac:dyDescent="0.35">
      <c r="A15" s="19" t="s">
        <v>42</v>
      </c>
      <c r="B15" s="43">
        <v>2692693.6633333336</v>
      </c>
      <c r="C15" s="43">
        <v>4119141.1833333336</v>
      </c>
      <c r="D15" s="43">
        <v>3561582.0477777775</v>
      </c>
      <c r="E15" s="43">
        <v>1152420.04</v>
      </c>
      <c r="F15" s="43">
        <v>2328363.4499999993</v>
      </c>
      <c r="H15" s="41"/>
      <c r="I15" s="41"/>
      <c r="J15" s="41"/>
      <c r="K15" s="41"/>
    </row>
    <row r="16" spans="1:11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-467261.9828274048</v>
      </c>
      <c r="C17" s="22">
        <v>-112318.19243340245</v>
      </c>
      <c r="D17" s="22">
        <v>-110097.75084004854</v>
      </c>
      <c r="E17" s="22">
        <v>-107760.71119065417</v>
      </c>
      <c r="F17" s="22">
        <v>-105416.55828926789</v>
      </c>
    </row>
    <row r="18" spans="1:6" ht="18" customHeight="1" x14ac:dyDescent="0.35">
      <c r="A18" s="19" t="s">
        <v>7</v>
      </c>
      <c r="B18" s="22">
        <v>-483468.9023999999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18173989.992802553</v>
      </c>
      <c r="C19" s="24">
        <f t="shared" ref="C19:F19" si="0">SUM(C7:C18)</f>
        <v>19836225.485660173</v>
      </c>
      <c r="D19" s="24">
        <f t="shared" si="0"/>
        <v>19605628.060587309</v>
      </c>
      <c r="E19" s="24">
        <f t="shared" si="0"/>
        <v>17602723.158947516</v>
      </c>
      <c r="F19" s="24">
        <f t="shared" si="0"/>
        <v>19110595.423041683</v>
      </c>
    </row>
    <row r="24" spans="1:6" x14ac:dyDescent="0.35">
      <c r="A24" s="25"/>
      <c r="B24" s="26"/>
      <c r="C24" s="27"/>
      <c r="D24" s="27"/>
      <c r="E24" s="27"/>
      <c r="F24" s="27"/>
    </row>
    <row r="25" spans="1:6" x14ac:dyDescent="0.35">
      <c r="A25" s="25"/>
      <c r="B25" s="25"/>
      <c r="C25" s="27"/>
      <c r="D25" s="27"/>
      <c r="E25" s="27"/>
      <c r="F25" s="27"/>
    </row>
    <row r="26" spans="1:6" x14ac:dyDescent="0.35">
      <c r="A26" s="25"/>
      <c r="B26" s="25"/>
      <c r="C26" s="27"/>
      <c r="D26" s="27"/>
      <c r="E26" s="27"/>
      <c r="F26" s="27"/>
    </row>
    <row r="27" spans="1:6" x14ac:dyDescent="0.35">
      <c r="A27" s="25"/>
      <c r="B27" s="25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25"/>
      <c r="B33" s="28"/>
      <c r="C33" s="27"/>
      <c r="D33" s="27"/>
      <c r="E33" s="27"/>
      <c r="F33" s="27"/>
    </row>
    <row r="34" spans="1:6" x14ac:dyDescent="0.35">
      <c r="A34" s="25"/>
      <c r="B34" s="28"/>
      <c r="C34" s="27"/>
      <c r="D34" s="27"/>
      <c r="E34" s="27"/>
      <c r="F34" s="27"/>
    </row>
    <row r="35" spans="1:6" x14ac:dyDescent="0.35">
      <c r="A35" s="25"/>
      <c r="B35" s="28"/>
      <c r="C35" s="27"/>
      <c r="D35" s="27"/>
      <c r="E35" s="27"/>
      <c r="F35" s="27"/>
    </row>
    <row r="36" spans="1:6" x14ac:dyDescent="0.35">
      <c r="A36" s="17"/>
      <c r="B36" s="7"/>
      <c r="C36" s="7"/>
      <c r="D36" s="7"/>
      <c r="E36" s="7"/>
      <c r="F36" s="7"/>
    </row>
    <row r="37" spans="1:6" x14ac:dyDescent="0.35">
      <c r="A37" s="17"/>
      <c r="B37" s="7"/>
      <c r="C37" s="7"/>
      <c r="D37" s="7"/>
      <c r="E37" s="7"/>
      <c r="F37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7"/>
  <sheetViews>
    <sheetView workbookViewId="0">
      <selection sqref="A1:F1"/>
    </sheetView>
  </sheetViews>
  <sheetFormatPr defaultColWidth="9.08984375" defaultRowHeight="14.5" x14ac:dyDescent="0.35"/>
  <cols>
    <col min="1" max="1" width="47.08984375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48</v>
      </c>
      <c r="B3" s="52"/>
      <c r="C3" s="52"/>
      <c r="D3" s="52"/>
      <c r="E3" s="52"/>
      <c r="F3" s="52"/>
    </row>
    <row r="5" spans="1:6" x14ac:dyDescent="0.35">
      <c r="A5" s="18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76879920.130774692</v>
      </c>
      <c r="C7" s="21">
        <v>80944475.665047929</v>
      </c>
      <c r="D7" s="21">
        <v>85673298.09164986</v>
      </c>
      <c r="E7" s="21">
        <v>92347438.215315834</v>
      </c>
      <c r="F7" s="21">
        <v>96288834.903928444</v>
      </c>
    </row>
    <row r="8" spans="1:6" ht="18" customHeight="1" x14ac:dyDescent="0.35">
      <c r="A8" s="19" t="s">
        <v>3</v>
      </c>
      <c r="B8" s="22">
        <v>29161142.433335558</v>
      </c>
      <c r="C8" s="22">
        <v>30368574.791843165</v>
      </c>
      <c r="D8" s="22">
        <v>31866472.285774063</v>
      </c>
      <c r="E8" s="22">
        <v>34084066.546882942</v>
      </c>
      <c r="F8" s="22">
        <v>35245950.694427937</v>
      </c>
    </row>
    <row r="9" spans="1:6" ht="18" customHeight="1" x14ac:dyDescent="0.35">
      <c r="A9" s="19" t="s">
        <v>4</v>
      </c>
      <c r="B9" s="22">
        <v>5189008.1714756014</v>
      </c>
      <c r="C9" s="22">
        <v>5246529.8581573227</v>
      </c>
      <c r="D9" s="22">
        <v>5283690.977403122</v>
      </c>
      <c r="E9" s="22">
        <v>5339820.5950001385</v>
      </c>
      <c r="F9" s="22">
        <v>5398263.0269577466</v>
      </c>
    </row>
    <row r="10" spans="1:6" ht="18" customHeight="1" x14ac:dyDescent="0.35">
      <c r="A10" s="19" t="s">
        <v>5</v>
      </c>
      <c r="B10" s="22">
        <v>3774317</v>
      </c>
      <c r="C10" s="22">
        <v>3774317</v>
      </c>
      <c r="D10" s="22">
        <v>3774317</v>
      </c>
      <c r="E10" s="22">
        <v>3774317</v>
      </c>
      <c r="F10" s="22">
        <v>3774317</v>
      </c>
    </row>
    <row r="11" spans="1:6" ht="18" customHeight="1" x14ac:dyDescent="0.35">
      <c r="A11" s="19" t="s">
        <v>45</v>
      </c>
      <c r="B11" s="22">
        <v>8428831.5600000005</v>
      </c>
      <c r="C11" s="22">
        <v>8719495</v>
      </c>
      <c r="D11" s="22">
        <v>9061947.9349999987</v>
      </c>
      <c r="E11" s="22">
        <v>9679442.0093249995</v>
      </c>
      <c r="F11" s="22">
        <v>10078426.573884625</v>
      </c>
    </row>
    <row r="12" spans="1:6" ht="18" customHeight="1" x14ac:dyDescent="0.35">
      <c r="A12" s="19" t="s">
        <v>43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</row>
    <row r="13" spans="1:6" ht="18" customHeight="1" x14ac:dyDescent="0.35">
      <c r="A13" s="19" t="s">
        <v>44</v>
      </c>
      <c r="B13" s="22">
        <v>19029794</v>
      </c>
      <c r="C13" s="22">
        <v>17042714</v>
      </c>
      <c r="D13" s="22">
        <v>17166749</v>
      </c>
      <c r="E13" s="22">
        <v>18841286</v>
      </c>
      <c r="F13" s="22">
        <v>17895871</v>
      </c>
    </row>
    <row r="14" spans="1:6" ht="18" customHeight="1" x14ac:dyDescent="0.35">
      <c r="A14" s="19" t="s">
        <v>6</v>
      </c>
      <c r="B14" s="22">
        <v>7790975.1500000004</v>
      </c>
      <c r="C14" s="22">
        <v>7834316</v>
      </c>
      <c r="D14" s="22">
        <v>8057168.5750000002</v>
      </c>
      <c r="E14" s="22">
        <v>8342847.0893750004</v>
      </c>
      <c r="F14" s="22">
        <v>8065820.3916093744</v>
      </c>
    </row>
    <row r="15" spans="1:6" ht="18" customHeight="1" x14ac:dyDescent="0.35">
      <c r="A15" s="19" t="s">
        <v>42</v>
      </c>
      <c r="B15" s="22">
        <v>71807148.728128657</v>
      </c>
      <c r="C15" s="22">
        <v>85854188.11285086</v>
      </c>
      <c r="D15" s="22">
        <v>94076584.810628667</v>
      </c>
      <c r="E15" s="22">
        <v>97420734.908961996</v>
      </c>
      <c r="F15" s="22">
        <v>94727619.890073121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10213196.25863185</v>
      </c>
      <c r="C17" s="22">
        <v>10007176.043486055</v>
      </c>
      <c r="D17" s="22">
        <v>9973523.1121812817</v>
      </c>
      <c r="E17" s="22">
        <v>9938103.0250179842</v>
      </c>
      <c r="F17" s="22">
        <v>9902575.1296685282</v>
      </c>
    </row>
    <row r="18" spans="1:6" ht="18" customHeight="1" x14ac:dyDescent="0.35">
      <c r="A18" s="19" t="s">
        <v>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232274333.43234637</v>
      </c>
      <c r="C19" s="24">
        <f t="shared" ref="C19:F19" si="0">SUM(C7:C18)</f>
        <v>249791786.4713853</v>
      </c>
      <c r="D19" s="24">
        <f t="shared" si="0"/>
        <v>264933751.78763697</v>
      </c>
      <c r="E19" s="24">
        <f t="shared" si="0"/>
        <v>279768055.38987887</v>
      </c>
      <c r="F19" s="24">
        <f t="shared" si="0"/>
        <v>281377678.61054975</v>
      </c>
    </row>
    <row r="23" spans="1:6" x14ac:dyDescent="0.35">
      <c r="A23" s="25"/>
      <c r="B23" s="26"/>
      <c r="C23" s="27"/>
      <c r="D23" s="27"/>
      <c r="E23" s="27"/>
      <c r="F23" s="27"/>
    </row>
    <row r="24" spans="1:6" x14ac:dyDescent="0.35">
      <c r="A24" s="25"/>
      <c r="B24" s="25"/>
      <c r="C24" s="27"/>
      <c r="D24" s="27"/>
      <c r="E24" s="27"/>
      <c r="F24" s="27"/>
    </row>
    <row r="25" spans="1:6" x14ac:dyDescent="0.35">
      <c r="A25" s="25"/>
      <c r="B25" s="25"/>
      <c r="C25" s="27"/>
      <c r="D25" s="27"/>
      <c r="E25" s="27"/>
      <c r="F25" s="27"/>
    </row>
    <row r="26" spans="1:6" x14ac:dyDescent="0.35">
      <c r="A26" s="25"/>
      <c r="B26" s="28"/>
      <c r="C26" s="27"/>
      <c r="D26" s="27"/>
      <c r="E26" s="27"/>
      <c r="F26" s="27"/>
    </row>
    <row r="27" spans="1:6" x14ac:dyDescent="0.35">
      <c r="A27" s="25"/>
      <c r="B27" s="28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25"/>
      <c r="B33" s="28"/>
      <c r="C33" s="27"/>
      <c r="D33" s="27"/>
      <c r="E33" s="27"/>
      <c r="F33" s="27"/>
    </row>
    <row r="34" spans="1:6" x14ac:dyDescent="0.35">
      <c r="A34" s="25"/>
      <c r="B34" s="28"/>
      <c r="C34" s="27"/>
      <c r="D34" s="27"/>
      <c r="E34" s="27"/>
      <c r="F34" s="27"/>
    </row>
    <row r="35" spans="1:6" x14ac:dyDescent="0.35">
      <c r="A35" s="5"/>
      <c r="B35" s="6"/>
      <c r="C35" s="6"/>
      <c r="D35" s="6"/>
      <c r="E35" s="6"/>
      <c r="F35" s="6"/>
    </row>
    <row r="36" spans="1:6" x14ac:dyDescent="0.35">
      <c r="A36" s="17"/>
      <c r="B36" s="7"/>
      <c r="C36" s="7"/>
      <c r="D36" s="7"/>
      <c r="E36" s="7"/>
      <c r="F36" s="7"/>
    </row>
    <row r="37" spans="1:6" x14ac:dyDescent="0.35">
      <c r="A37" s="17"/>
      <c r="B37" s="7"/>
      <c r="C37" s="7"/>
      <c r="D37" s="7"/>
      <c r="E37" s="7"/>
      <c r="F37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6"/>
  <sheetViews>
    <sheetView zoomScaleNormal="100" workbookViewId="0">
      <selection sqref="A1:F1"/>
    </sheetView>
  </sheetViews>
  <sheetFormatPr defaultColWidth="9.08984375" defaultRowHeight="14.5" x14ac:dyDescent="0.35"/>
  <cols>
    <col min="1" max="1" width="48" style="1" customWidth="1"/>
    <col min="2" max="6" width="15.6328125" style="4" customWidth="1"/>
    <col min="7" max="16384" width="9.08984375" style="1"/>
  </cols>
  <sheetData>
    <row r="1" spans="1:6" ht="18.5" x14ac:dyDescent="0.35">
      <c r="A1" s="51" t="s">
        <v>18</v>
      </c>
      <c r="B1" s="51"/>
      <c r="C1" s="51"/>
      <c r="D1" s="51"/>
      <c r="E1" s="51"/>
      <c r="F1" s="51"/>
    </row>
    <row r="2" spans="1:6" ht="18.5" x14ac:dyDescent="0.35">
      <c r="A2" s="52" t="s">
        <v>70</v>
      </c>
      <c r="B2" s="52"/>
      <c r="C2" s="52"/>
      <c r="D2" s="52"/>
      <c r="E2" s="52"/>
      <c r="F2" s="52"/>
    </row>
    <row r="3" spans="1:6" ht="18.5" x14ac:dyDescent="0.35">
      <c r="A3" s="52" t="s">
        <v>50</v>
      </c>
      <c r="B3" s="52"/>
      <c r="C3" s="52"/>
      <c r="D3" s="52"/>
      <c r="E3" s="52"/>
      <c r="F3" s="52"/>
    </row>
    <row r="5" spans="1:6" x14ac:dyDescent="0.35">
      <c r="A5" s="18"/>
    </row>
    <row r="6" spans="1:6" ht="18" customHeight="1" x14ac:dyDescent="0.35">
      <c r="A6" s="19"/>
      <c r="B6" s="20" t="s">
        <v>52</v>
      </c>
      <c r="C6" s="20" t="s">
        <v>56</v>
      </c>
      <c r="D6" s="20" t="s">
        <v>62</v>
      </c>
      <c r="E6" s="20" t="s">
        <v>67</v>
      </c>
      <c r="F6" s="20" t="s">
        <v>69</v>
      </c>
    </row>
    <row r="7" spans="1:6" ht="18" customHeight="1" x14ac:dyDescent="0.35">
      <c r="A7" s="19" t="s">
        <v>2</v>
      </c>
      <c r="B7" s="21">
        <v>4644635.239003567</v>
      </c>
      <c r="C7" s="21">
        <v>4842418.1849979162</v>
      </c>
      <c r="D7" s="21">
        <v>5035034.8323978335</v>
      </c>
      <c r="E7" s="21">
        <v>5235356.1056937464</v>
      </c>
      <c r="F7" s="21">
        <v>5443690.1099214964</v>
      </c>
    </row>
    <row r="8" spans="1:6" ht="18" customHeight="1" x14ac:dyDescent="0.35">
      <c r="A8" s="19" t="s">
        <v>3</v>
      </c>
      <c r="B8" s="22">
        <v>1426474.163867106</v>
      </c>
      <c r="C8" s="22">
        <v>1449059.9732258795</v>
      </c>
      <c r="D8" s="22">
        <v>1472262.258620579</v>
      </c>
      <c r="E8" s="22">
        <v>1496392.6354310659</v>
      </c>
      <c r="F8" s="22">
        <v>1521488.2273139728</v>
      </c>
    </row>
    <row r="9" spans="1:6" ht="18" customHeight="1" x14ac:dyDescent="0.35">
      <c r="A9" s="19" t="s">
        <v>4</v>
      </c>
      <c r="B9" s="22">
        <v>2556649.1529004104</v>
      </c>
      <c r="C9" s="22">
        <v>2560495.245879821</v>
      </c>
      <c r="D9" s="22">
        <v>2565377.7625487209</v>
      </c>
      <c r="E9" s="22">
        <v>2566563.2040607207</v>
      </c>
      <c r="F9" s="22">
        <v>2583236.847778677</v>
      </c>
    </row>
    <row r="10" spans="1:6" ht="18" customHeight="1" x14ac:dyDescent="0.35">
      <c r="A10" s="19" t="s">
        <v>5</v>
      </c>
      <c r="B10" s="22">
        <v>91830</v>
      </c>
      <c r="C10" s="22">
        <v>91830</v>
      </c>
      <c r="D10" s="22">
        <v>91830</v>
      </c>
      <c r="E10" s="22">
        <v>91830</v>
      </c>
      <c r="F10" s="22">
        <v>91830</v>
      </c>
    </row>
    <row r="11" spans="1:6" ht="18" customHeight="1" x14ac:dyDescent="0.35">
      <c r="A11" s="19" t="s">
        <v>45</v>
      </c>
      <c r="B11" s="22">
        <v>51600</v>
      </c>
      <c r="C11" s="22">
        <v>50400</v>
      </c>
      <c r="D11" s="22">
        <v>50400</v>
      </c>
      <c r="E11" s="22">
        <v>50400</v>
      </c>
      <c r="F11" s="22">
        <v>50400</v>
      </c>
    </row>
    <row r="12" spans="1:6" ht="18" customHeight="1" x14ac:dyDescent="0.35">
      <c r="A12" s="19" t="s">
        <v>43</v>
      </c>
      <c r="B12" s="22">
        <v>844925</v>
      </c>
      <c r="C12" s="22">
        <v>824175</v>
      </c>
      <c r="D12" s="22">
        <v>824175</v>
      </c>
      <c r="E12" s="22">
        <v>824175</v>
      </c>
      <c r="F12" s="22">
        <v>824175</v>
      </c>
    </row>
    <row r="13" spans="1:6" ht="18" customHeight="1" x14ac:dyDescent="0.35">
      <c r="A13" s="19" t="s">
        <v>44</v>
      </c>
      <c r="B13" s="22">
        <v>500</v>
      </c>
      <c r="C13" s="22">
        <v>80000</v>
      </c>
      <c r="D13" s="22">
        <v>500</v>
      </c>
      <c r="E13" s="22">
        <v>80000</v>
      </c>
      <c r="F13" s="22">
        <v>500</v>
      </c>
    </row>
    <row r="14" spans="1:6" ht="18" customHeight="1" x14ac:dyDescent="0.35">
      <c r="A14" s="19" t="s">
        <v>6</v>
      </c>
      <c r="B14" s="22">
        <v>1243926.6800000002</v>
      </c>
      <c r="C14" s="22">
        <v>1228137</v>
      </c>
      <c r="D14" s="22">
        <v>1228537</v>
      </c>
      <c r="E14" s="22">
        <v>1238437</v>
      </c>
      <c r="F14" s="22">
        <v>1312737</v>
      </c>
    </row>
    <row r="15" spans="1:6" ht="18" customHeight="1" x14ac:dyDescent="0.35">
      <c r="A15" s="19" t="s">
        <v>42</v>
      </c>
      <c r="B15" s="22">
        <v>50891.186666666676</v>
      </c>
      <c r="C15" s="22">
        <v>48917.12000000001</v>
      </c>
      <c r="D15" s="22">
        <v>44315.12000000001</v>
      </c>
      <c r="E15" s="22">
        <v>44315.12000000001</v>
      </c>
      <c r="F15" s="22">
        <v>44315.12000000001</v>
      </c>
    </row>
    <row r="16" spans="1:6" ht="18" customHeight="1" x14ac:dyDescent="0.35">
      <c r="A16" s="19" t="s">
        <v>11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</row>
    <row r="17" spans="1:6" ht="18" customHeight="1" x14ac:dyDescent="0.35">
      <c r="A17" s="19" t="s">
        <v>1</v>
      </c>
      <c r="B17" s="22">
        <v>225575.93085322226</v>
      </c>
      <c r="C17" s="22">
        <v>247162.48670293321</v>
      </c>
      <c r="D17" s="22">
        <v>251175.57839000406</v>
      </c>
      <c r="E17" s="22">
        <v>255399.40234349659</v>
      </c>
      <c r="F17" s="22">
        <v>259636.08235792874</v>
      </c>
    </row>
    <row r="18" spans="1:6" ht="18" customHeight="1" x14ac:dyDescent="0.35">
      <c r="A18" s="19" t="s">
        <v>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19" spans="1:6" s="2" customFormat="1" ht="18" customHeight="1" x14ac:dyDescent="0.35">
      <c r="A19" s="23" t="s">
        <v>0</v>
      </c>
      <c r="B19" s="24">
        <f>SUM(B7:B18)</f>
        <v>11137007.353290971</v>
      </c>
      <c r="C19" s="24">
        <f t="shared" ref="C19:F19" si="0">SUM(C7:C18)</f>
        <v>11422595.010806549</v>
      </c>
      <c r="D19" s="24">
        <f t="shared" si="0"/>
        <v>11563607.551957136</v>
      </c>
      <c r="E19" s="24">
        <f t="shared" si="0"/>
        <v>11882868.467529029</v>
      </c>
      <c r="F19" s="24">
        <f t="shared" si="0"/>
        <v>12132008.387372075</v>
      </c>
    </row>
    <row r="23" spans="1:6" x14ac:dyDescent="0.35">
      <c r="A23" s="25"/>
      <c r="B23" s="26"/>
      <c r="C23" s="27"/>
      <c r="D23" s="27"/>
      <c r="E23" s="27"/>
      <c r="F23" s="27"/>
    </row>
    <row r="24" spans="1:6" x14ac:dyDescent="0.35">
      <c r="A24" s="25"/>
      <c r="B24" s="25"/>
      <c r="C24" s="27"/>
      <c r="D24" s="27"/>
      <c r="E24" s="27"/>
      <c r="F24" s="27"/>
    </row>
    <row r="25" spans="1:6" x14ac:dyDescent="0.35">
      <c r="A25" s="25"/>
      <c r="B25" s="25"/>
      <c r="C25" s="27"/>
      <c r="D25" s="27"/>
      <c r="E25" s="27"/>
      <c r="F25" s="27"/>
    </row>
    <row r="26" spans="1:6" x14ac:dyDescent="0.35">
      <c r="A26" s="25"/>
      <c r="B26" s="28"/>
      <c r="C26" s="27"/>
      <c r="D26" s="27"/>
      <c r="E26" s="27"/>
      <c r="F26" s="27"/>
    </row>
    <row r="27" spans="1:6" x14ac:dyDescent="0.35">
      <c r="A27" s="25"/>
      <c r="B27" s="28"/>
      <c r="C27" s="27"/>
      <c r="D27" s="27"/>
      <c r="E27" s="27"/>
      <c r="F27" s="27"/>
    </row>
    <row r="28" spans="1:6" x14ac:dyDescent="0.35">
      <c r="A28" s="25"/>
      <c r="B28" s="28"/>
      <c r="C28" s="27"/>
      <c r="D28" s="27"/>
      <c r="E28" s="27"/>
      <c r="F28" s="27"/>
    </row>
    <row r="29" spans="1:6" x14ac:dyDescent="0.35">
      <c r="A29" s="25"/>
      <c r="B29" s="28"/>
      <c r="C29" s="27"/>
      <c r="D29" s="27"/>
      <c r="E29" s="27"/>
      <c r="F29" s="27"/>
    </row>
    <row r="30" spans="1:6" x14ac:dyDescent="0.35">
      <c r="A30" s="25"/>
      <c r="B30" s="28"/>
      <c r="C30" s="27"/>
      <c r="D30" s="27"/>
      <c r="E30" s="27"/>
      <c r="F30" s="27"/>
    </row>
    <row r="31" spans="1:6" x14ac:dyDescent="0.35">
      <c r="A31" s="25"/>
      <c r="B31" s="28"/>
      <c r="C31" s="27"/>
      <c r="D31" s="27"/>
      <c r="E31" s="27"/>
      <c r="F31" s="27"/>
    </row>
    <row r="32" spans="1:6" x14ac:dyDescent="0.35">
      <c r="A32" s="25"/>
      <c r="B32" s="28"/>
      <c r="C32" s="27"/>
      <c r="D32" s="27"/>
      <c r="E32" s="27"/>
      <c r="F32" s="27"/>
    </row>
    <row r="33" spans="1:6" x14ac:dyDescent="0.35">
      <c r="A33" s="25"/>
      <c r="B33" s="28"/>
      <c r="C33" s="27"/>
      <c r="D33" s="27"/>
      <c r="E33" s="27"/>
      <c r="F33" s="27"/>
    </row>
    <row r="34" spans="1:6" x14ac:dyDescent="0.35">
      <c r="A34" s="25"/>
      <c r="B34" s="28"/>
      <c r="C34" s="27"/>
      <c r="D34" s="27"/>
      <c r="E34" s="27"/>
      <c r="F34" s="27"/>
    </row>
    <row r="35" spans="1:6" x14ac:dyDescent="0.35">
      <c r="A35" s="17"/>
      <c r="B35" s="7"/>
      <c r="C35" s="7"/>
      <c r="D35" s="7"/>
      <c r="E35" s="7"/>
      <c r="F35" s="7"/>
    </row>
    <row r="36" spans="1:6" x14ac:dyDescent="0.35">
      <c r="A36" s="17"/>
      <c r="B36" s="7"/>
      <c r="C36" s="7"/>
      <c r="D36" s="7"/>
      <c r="E36" s="7"/>
      <c r="F36" s="7"/>
    </row>
  </sheetData>
  <mergeCells count="3">
    <mergeCell ref="A1:F1"/>
    <mergeCell ref="A2:F2"/>
    <mergeCell ref="A3:F3"/>
  </mergeCells>
  <pageMargins left="0.7" right="0.7" top="0.75" bottom="0.75" header="0.3" footer="0.3"/>
  <pageSetup scale="72" orientation="portrait" r:id="rId1"/>
  <headerFooter>
    <oddFooter>&amp;L&amp;F&amp;CPage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</vt:lpstr>
      <vt:lpstr>Executive</vt:lpstr>
      <vt:lpstr>Public Relations</vt:lpstr>
      <vt:lpstr>Commercial</vt:lpstr>
      <vt:lpstr>Finance</vt:lpstr>
      <vt:lpstr>PSEO</vt:lpstr>
      <vt:lpstr>Infrastructure</vt:lpstr>
      <vt:lpstr>Operations</vt:lpstr>
      <vt:lpstr>People</vt:lpstr>
      <vt:lpstr>Technology</vt:lpstr>
      <vt:lpstr>Legal</vt:lpstr>
      <vt:lpstr>Capital</vt:lpstr>
      <vt:lpstr>Capital!Print_Area</vt:lpstr>
      <vt:lpstr>Commercial!Print_Area</vt:lpstr>
      <vt:lpstr>Executive!Print_Area</vt:lpstr>
      <vt:lpstr>Finance!Print_Area</vt:lpstr>
      <vt:lpstr>'Income Statement'!Print_Area</vt:lpstr>
      <vt:lpstr>Infrastructure!Print_Area</vt:lpstr>
      <vt:lpstr>Legal!Print_Area</vt:lpstr>
      <vt:lpstr>Operations!Print_Area</vt:lpstr>
      <vt:lpstr>People!Print_Area</vt:lpstr>
      <vt:lpstr>PSEO!Print_Area</vt:lpstr>
      <vt:lpstr>'Public Relations'!Print_Area</vt:lpstr>
      <vt:lpstr>Technology!Print_Area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_</cp:lastModifiedBy>
  <cp:lastPrinted>2019-11-07T20:45:48Z</cp:lastPrinted>
  <dcterms:created xsi:type="dcterms:W3CDTF">2013-07-26T17:17:29Z</dcterms:created>
  <dcterms:modified xsi:type="dcterms:W3CDTF">2019-11-12T17:25:20Z</dcterms:modified>
</cp:coreProperties>
</file>