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james\Desktop\"/>
    </mc:Choice>
  </mc:AlternateContent>
  <xr:revisionPtr revIDLastSave="0" documentId="10_ncr:100000_{553CEF92-D98C-4053-9949-B371B6E52AA8}" xr6:coauthVersionLast="31" xr6:coauthVersionMax="31" xr10:uidLastSave="{00000000-0000-0000-0000-000000000000}"/>
  <bookViews>
    <workbookView xWindow="0" yWindow="0" windowWidth="21600" windowHeight="9735" xr2:uid="{00000000-000D-0000-FFFF-FFFF00000000}"/>
  </bookViews>
  <sheets>
    <sheet name="Chart" sheetId="2" r:id="rId1"/>
    <sheet name="Data" sheetId="1" r:id="rId2"/>
  </sheets>
  <calcPr calcId="179017"/>
</workbook>
</file>

<file path=xl/calcChain.xml><?xml version="1.0" encoding="utf-8"?>
<calcChain xmlns="http://schemas.openxmlformats.org/spreadsheetml/2006/main">
  <c r="E11" i="1" l="1"/>
  <c r="D11" i="1"/>
  <c r="E10" i="1"/>
  <c r="D10" i="1"/>
  <c r="E9" i="1"/>
  <c r="D9" i="1"/>
  <c r="E8" i="1"/>
  <c r="D8" i="1"/>
  <c r="E7" i="1"/>
  <c r="D7" i="1"/>
  <c r="E6" i="1"/>
  <c r="D6" i="1"/>
  <c r="E5" i="1"/>
  <c r="D5" i="1"/>
  <c r="E4" i="1"/>
  <c r="D4" i="1"/>
  <c r="E3" i="1"/>
  <c r="D3" i="1"/>
  <c r="E2" i="1"/>
  <c r="D2" i="1"/>
  <c r="E12" i="1" l="1"/>
  <c r="D12" i="1"/>
</calcChain>
</file>

<file path=xl/sharedStrings.xml><?xml version="1.0" encoding="utf-8"?>
<sst xmlns="http://schemas.openxmlformats.org/spreadsheetml/2006/main" count="10" uniqueCount="10">
  <si>
    <t>Total Actuarial Accrued Liability</t>
  </si>
  <si>
    <t>Actuarial Value of Assets</t>
  </si>
  <si>
    <t>Unfunded Actuarial Accrued Liability</t>
  </si>
  <si>
    <t>Funded Ratio</t>
  </si>
  <si>
    <t>Notes</t>
  </si>
  <si>
    <t>1.  The above numbers relate to the Port of Houston Authority Restated Retirement Plan,</t>
  </si>
  <si>
    <t xml:space="preserve">      a defined benefit plan referred to as the "Pension Plan".</t>
  </si>
  <si>
    <t>2.   The fiscal year for the Pension Plan is August 1 to July 31.</t>
  </si>
  <si>
    <t>3.  Milliman serves as the Port Authority's actuary.</t>
  </si>
  <si>
    <t>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</si>
</sst>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64" fontId="0" fillId="0" borderId="0" xfId="1" applyNumberFormat="1" applyFont="1"/>
    <xf numFmtId="0" fontId="0" fillId="0" borderId="0" xfId="0"/>
    <xf numFmtId="0" fontId="0" fillId="0" borderId="0" xfId="0" applyFill="1"/>
    <xf numFmtId="165" fontId="0" fillId="0" borderId="0" xfId="0" applyNumberFormat="1"/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aseline="0">
                <a:solidFill>
                  <a:sysClr val="windowText" lastClr="000000"/>
                </a:solidFill>
              </a:rPr>
              <a:t>Port of Houston Authority Restated Retirement Plan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Funded Ratio*</a:t>
            </a:r>
          </a:p>
          <a:p>
            <a:pPr>
              <a:defRPr/>
            </a:pPr>
            <a:r>
              <a:rPr lang="en-US" sz="1400" baseline="0">
                <a:solidFill>
                  <a:sysClr val="windowText" lastClr="000000"/>
                </a:solidFill>
              </a:rPr>
              <a:t>Fiscal Year 2008-2018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Funded Ratio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Data!$A$2:$A$12</c:f>
              <c:numCache>
                <c:formatCode>General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Data!$E$2:$E$12</c:f>
              <c:numCache>
                <c:formatCode>0.0%</c:formatCode>
                <c:ptCount val="11"/>
                <c:pt idx="0">
                  <c:v>0.82156691629447698</c:v>
                </c:pt>
                <c:pt idx="1">
                  <c:v>0.7631838246465058</c:v>
                </c:pt>
                <c:pt idx="2">
                  <c:v>0.82336126700393697</c:v>
                </c:pt>
                <c:pt idx="3">
                  <c:v>0.93409931513926348</c:v>
                </c:pt>
                <c:pt idx="4">
                  <c:v>0.93008087020770913</c:v>
                </c:pt>
                <c:pt idx="5">
                  <c:v>0.9806037635481083</c:v>
                </c:pt>
                <c:pt idx="6">
                  <c:v>1.0443710520736265</c:v>
                </c:pt>
                <c:pt idx="7">
                  <c:v>0.97449685504048922</c:v>
                </c:pt>
                <c:pt idx="8">
                  <c:v>0.92440212126752608</c:v>
                </c:pt>
                <c:pt idx="9">
                  <c:v>0.95125610669977034</c:v>
                </c:pt>
                <c:pt idx="10">
                  <c:v>0.98411901997247919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2EF-8D77-0C3C5EECD9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38932200"/>
        <c:axId val="139124520"/>
      </c:barChart>
      <c:catAx>
        <c:axId val="138932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 algn="l"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sz="1100" b="0" i="1" baseline="0">
                    <a:solidFill>
                      <a:sysClr val="windowText" lastClr="000000"/>
                    </a:solidFill>
                  </a:rPr>
                  <a:t>* Defined as the ratio of the Actuarial Value of Assets to the Total Actuarial Accrued Liability</a:t>
                </a:r>
              </a:p>
              <a:p>
                <a:pPr algn="l">
                  <a:defRPr>
                    <a:solidFill>
                      <a:sysClr val="windowText" lastClr="000000"/>
                    </a:solidFill>
                  </a:defRPr>
                </a:pPr>
                <a:endParaRPr lang="en-US" sz="1100" b="0" i="1" baseline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802423887049465E-2"/>
              <c:y val="0.935590975586072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l">
                <a:defRPr sz="9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4520"/>
        <c:crosses val="autoZero"/>
        <c:auto val="1"/>
        <c:lblAlgn val="ctr"/>
        <c:lblOffset val="100"/>
        <c:noMultiLvlLbl val="0"/>
      </c:catAx>
      <c:valAx>
        <c:axId val="139124520"/>
        <c:scaling>
          <c:orientation val="minMax"/>
          <c:max val="1.1000000000000001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aseline="0">
                    <a:solidFill>
                      <a:sysClr val="windowText" lastClr="000000"/>
                    </a:solidFill>
                  </a:rPr>
                  <a:t>Funded Ratio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932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tabSelected="1" zoomScale="10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8"/>
  <sheetViews>
    <sheetView workbookViewId="0"/>
  </sheetViews>
  <sheetFormatPr defaultRowHeight="15" x14ac:dyDescent="0.25"/>
  <cols>
    <col min="1" max="1" width="6.7109375" customWidth="1"/>
    <col min="2" max="4" width="14.7109375" customWidth="1"/>
    <col min="5" max="5" width="8.7109375" customWidth="1"/>
  </cols>
  <sheetData>
    <row r="1" spans="1:5" s="6" customFormat="1" ht="60" x14ac:dyDescent="0.25">
      <c r="A1" s="5" t="s">
        <v>9</v>
      </c>
      <c r="B1" s="6" t="s">
        <v>0</v>
      </c>
      <c r="C1" s="6" t="s">
        <v>1</v>
      </c>
      <c r="D1" s="6" t="s">
        <v>2</v>
      </c>
      <c r="E1" s="6" t="s">
        <v>3</v>
      </c>
    </row>
    <row r="2" spans="1:5" s="2" customFormat="1" x14ac:dyDescent="0.25">
      <c r="A2" s="3">
        <v>2008</v>
      </c>
      <c r="B2" s="4">
        <v>117731407</v>
      </c>
      <c r="C2" s="4">
        <v>96724229</v>
      </c>
      <c r="D2" s="4">
        <f t="shared" ref="D2:D8" si="0">B2-C2</f>
        <v>21007178</v>
      </c>
      <c r="E2" s="1">
        <f t="shared" ref="E2:E8" si="1">C2/B2</f>
        <v>0.82156691629447698</v>
      </c>
    </row>
    <row r="3" spans="1:5" s="2" customFormat="1" x14ac:dyDescent="0.25">
      <c r="A3" s="3">
        <v>2009</v>
      </c>
      <c r="B3" s="4">
        <v>122093307</v>
      </c>
      <c r="C3" s="4">
        <v>93179637</v>
      </c>
      <c r="D3" s="4">
        <f t="shared" si="0"/>
        <v>28913670</v>
      </c>
      <c r="E3" s="1">
        <f t="shared" si="1"/>
        <v>0.7631838246465058</v>
      </c>
    </row>
    <row r="4" spans="1:5" s="2" customFormat="1" x14ac:dyDescent="0.25">
      <c r="A4" s="3">
        <v>2010</v>
      </c>
      <c r="B4" s="4">
        <v>128583531</v>
      </c>
      <c r="C4" s="4">
        <v>105870699</v>
      </c>
      <c r="D4" s="4">
        <f t="shared" si="0"/>
        <v>22712832</v>
      </c>
      <c r="E4" s="1">
        <f t="shared" si="1"/>
        <v>0.82336126700393697</v>
      </c>
    </row>
    <row r="5" spans="1:5" s="2" customFormat="1" x14ac:dyDescent="0.25">
      <c r="A5" s="3">
        <v>2011</v>
      </c>
      <c r="B5" s="4">
        <v>132494966</v>
      </c>
      <c r="C5" s="4">
        <v>123763457</v>
      </c>
      <c r="D5" s="4">
        <f t="shared" si="0"/>
        <v>8731509</v>
      </c>
      <c r="E5" s="1">
        <f t="shared" si="1"/>
        <v>0.93409931513926348</v>
      </c>
    </row>
    <row r="6" spans="1:5" s="2" customFormat="1" x14ac:dyDescent="0.25">
      <c r="A6" s="3">
        <v>2012</v>
      </c>
      <c r="B6" s="4">
        <v>139259442</v>
      </c>
      <c r="C6" s="4">
        <v>129522543</v>
      </c>
      <c r="D6" s="4">
        <f t="shared" si="0"/>
        <v>9736899</v>
      </c>
      <c r="E6" s="1">
        <f t="shared" si="1"/>
        <v>0.93008087020770913</v>
      </c>
    </row>
    <row r="7" spans="1:5" s="2" customFormat="1" x14ac:dyDescent="0.25">
      <c r="A7" s="3">
        <v>2013</v>
      </c>
      <c r="B7" s="4">
        <v>154450530</v>
      </c>
      <c r="C7" s="4">
        <v>151454771</v>
      </c>
      <c r="D7" s="4">
        <f t="shared" si="0"/>
        <v>2995759</v>
      </c>
      <c r="E7" s="1">
        <f t="shared" si="1"/>
        <v>0.9806037635481083</v>
      </c>
    </row>
    <row r="8" spans="1:5" s="2" customFormat="1" x14ac:dyDescent="0.25">
      <c r="A8" s="3">
        <v>2014</v>
      </c>
      <c r="B8" s="4">
        <v>157813860</v>
      </c>
      <c r="C8" s="4">
        <v>164816227</v>
      </c>
      <c r="D8" s="4">
        <f t="shared" si="0"/>
        <v>-7002367</v>
      </c>
      <c r="E8" s="1">
        <f t="shared" si="1"/>
        <v>1.0443710520736265</v>
      </c>
    </row>
    <row r="9" spans="1:5" s="2" customFormat="1" x14ac:dyDescent="0.25">
      <c r="A9" s="3">
        <v>2015</v>
      </c>
      <c r="B9" s="4">
        <v>171223667</v>
      </c>
      <c r="C9" s="4">
        <v>166856925</v>
      </c>
      <c r="D9" s="4">
        <f>B9-C9</f>
        <v>4366742</v>
      </c>
      <c r="E9" s="1">
        <f>C9/B9</f>
        <v>0.97449685504048922</v>
      </c>
    </row>
    <row r="10" spans="1:5" s="2" customFormat="1" x14ac:dyDescent="0.25">
      <c r="A10" s="3">
        <v>2016</v>
      </c>
      <c r="B10" s="4">
        <v>176666637</v>
      </c>
      <c r="C10" s="4">
        <v>163311014</v>
      </c>
      <c r="D10" s="4">
        <f>B10-C10</f>
        <v>13355623</v>
      </c>
      <c r="E10" s="1">
        <f>C10/B10</f>
        <v>0.92440212126752608</v>
      </c>
    </row>
    <row r="11" spans="1:5" s="2" customFormat="1" x14ac:dyDescent="0.25">
      <c r="A11" s="3">
        <v>2017</v>
      </c>
      <c r="B11" s="4">
        <v>186062856</v>
      </c>
      <c r="C11" s="4">
        <v>176993428</v>
      </c>
      <c r="D11" s="4">
        <f>B11-C11</f>
        <v>9069428</v>
      </c>
      <c r="E11" s="1">
        <f>C11/B11</f>
        <v>0.95125610669977034</v>
      </c>
    </row>
    <row r="12" spans="1:5" s="2" customFormat="1" x14ac:dyDescent="0.25">
      <c r="A12" s="3">
        <v>2018</v>
      </c>
      <c r="B12" s="4">
        <v>187261680</v>
      </c>
      <c r="C12" s="4">
        <v>184287781</v>
      </c>
      <c r="D12" s="4">
        <f>B12-C12</f>
        <v>2973899</v>
      </c>
      <c r="E12" s="1">
        <f>C12/B12</f>
        <v>0.98411901997247919</v>
      </c>
    </row>
    <row r="14" spans="1:5" x14ac:dyDescent="0.25">
      <c r="A14" s="7" t="s">
        <v>4</v>
      </c>
    </row>
    <row r="15" spans="1:5" x14ac:dyDescent="0.25">
      <c r="A15" s="8" t="s">
        <v>5</v>
      </c>
    </row>
    <row r="16" spans="1:5" x14ac:dyDescent="0.25">
      <c r="A16" s="8" t="s">
        <v>6</v>
      </c>
    </row>
    <row r="17" spans="1:1" x14ac:dyDescent="0.25">
      <c r="A17" s="8" t="s">
        <v>7</v>
      </c>
    </row>
    <row r="18" spans="1:1" x14ac:dyDescent="0.25">
      <c r="A18" s="8" t="s">
        <v>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</vt:lpstr>
      <vt:lpstr>Chart</vt:lpstr>
    </vt:vector>
  </TitlesOfParts>
  <Manager>_</Manager>
  <Company>_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_</dc:title>
  <dc:subject>_</dc:subject>
  <dc:creator>_</dc:creator>
  <cp:lastModifiedBy>Trisha James</cp:lastModifiedBy>
  <dcterms:created xsi:type="dcterms:W3CDTF">2016-09-01T18:26:26Z</dcterms:created>
  <dcterms:modified xsi:type="dcterms:W3CDTF">2018-11-20T15:48:38Z</dcterms:modified>
</cp:coreProperties>
</file>